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E16" i="1"/>
  <c r="F15" i="1"/>
  <c r="E15" i="1"/>
  <c r="H14" i="1"/>
  <c r="F14" i="1"/>
  <c r="E14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<sst xmlns="http://schemas.openxmlformats.org/spreadsheetml/2006/main" count="18" uniqueCount="18">
  <si>
    <t>ASSET</t>
  </si>
  <si>
    <t>long contracts</t>
  </si>
  <si>
    <t>short contracts</t>
  </si>
  <si>
    <t>% long</t>
  </si>
  <si>
    <t>% short</t>
  </si>
  <si>
    <t>change long</t>
  </si>
  <si>
    <t>change short</t>
  </si>
  <si>
    <t>AUD</t>
  </si>
  <si>
    <t>GBP</t>
  </si>
  <si>
    <t>CAD</t>
  </si>
  <si>
    <t>EUR</t>
  </si>
  <si>
    <t>YEN</t>
  </si>
  <si>
    <t>NZD</t>
  </si>
  <si>
    <t>CHF</t>
  </si>
  <si>
    <t>US$</t>
  </si>
  <si>
    <t>DOW</t>
  </si>
  <si>
    <t>GOLD</t>
  </si>
  <si>
    <t>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</si>
</sst>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tabSelected="1" workbookViewId="0">
      <selection activeCell="J24" sqref="J24"/>
    </sheetView>
  </sheetViews>
  <sheetFormatPr defaultRowHeight="15" x14ac:dyDescent="0.25"/>
  <cols>
    <col min="2" max="2" width="14.5703125" customWidth="1"/>
    <col min="3" max="3" width="13" customWidth="1"/>
    <col min="4" max="4" width="12.5703125" customWidth="1"/>
    <col min="5" max="5" width="11.42578125" customWidth="1"/>
    <col min="6" max="6" width="11.28515625" customWidth="1"/>
    <col min="7" max="7" width="10.7109375" customWidth="1"/>
    <col min="8" max="8" width="12.140625" customWidth="1"/>
  </cols>
  <sheetData>
    <row r="3" spans="2:11" ht="14.25" customHeight="1" x14ac:dyDescent="0.25">
      <c r="B3" s="1">
        <v>44274</v>
      </c>
      <c r="C3" s="1"/>
      <c r="D3" s="1"/>
      <c r="E3" s="1"/>
      <c r="F3" s="1"/>
      <c r="G3" s="2"/>
      <c r="H3" s="2"/>
      <c r="I3" s="2"/>
      <c r="J3" s="2"/>
    </row>
    <row r="4" spans="2:11" x14ac:dyDescent="0.25">
      <c r="B4" s="3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3" t="s">
        <v>5</v>
      </c>
      <c r="H4" s="3" t="s">
        <v>6</v>
      </c>
      <c r="I4" s="3"/>
      <c r="J4" s="3"/>
    </row>
    <row r="5" spans="2:11" x14ac:dyDescent="0.25">
      <c r="B5" s="5" t="s">
        <v>7</v>
      </c>
      <c r="C5" s="5">
        <v>57840</v>
      </c>
      <c r="D5" s="5">
        <v>50220</v>
      </c>
      <c r="E5" s="6">
        <f>C5/(C5+D5)*100</f>
        <v>53.5258189894503</v>
      </c>
      <c r="F5" s="6">
        <f>D5/(C5+D5)*100</f>
        <v>46.474181010549692</v>
      </c>
      <c r="G5" s="11">
        <v>-4008</v>
      </c>
      <c r="H5" s="12">
        <v>-3553</v>
      </c>
      <c r="I5" s="5"/>
      <c r="J5" s="8"/>
      <c r="K5" s="9"/>
    </row>
    <row r="6" spans="2:11" x14ac:dyDescent="0.25">
      <c r="B6" s="5" t="s">
        <v>8</v>
      </c>
      <c r="C6" s="5">
        <v>55190</v>
      </c>
      <c r="D6" s="5">
        <v>26590</v>
      </c>
      <c r="E6" s="6">
        <f t="shared" ref="E6:E12" si="0">C6/(C6+D6)*100</f>
        <v>67.485937882122769</v>
      </c>
      <c r="F6" s="6">
        <f t="shared" ref="F6:F12" si="1">D6/(C6+D6)*100</f>
        <v>32.514062117877231</v>
      </c>
      <c r="G6" s="11">
        <v>-6081</v>
      </c>
      <c r="H6" s="12">
        <v>-770</v>
      </c>
      <c r="I6" s="5"/>
      <c r="J6" s="5"/>
      <c r="K6" s="10"/>
    </row>
    <row r="7" spans="2:11" x14ac:dyDescent="0.25">
      <c r="B7" s="7" t="s">
        <v>9</v>
      </c>
      <c r="C7" s="7">
        <v>50907</v>
      </c>
      <c r="D7" s="7">
        <v>40644</v>
      </c>
      <c r="E7" s="6">
        <f t="shared" si="0"/>
        <v>55.605072582495005</v>
      </c>
      <c r="F7" s="6">
        <f t="shared" si="1"/>
        <v>44.394927417504995</v>
      </c>
      <c r="G7" s="7">
        <v>885</v>
      </c>
      <c r="H7" s="7">
        <v>1603</v>
      </c>
      <c r="I7" s="7"/>
      <c r="J7" s="7"/>
    </row>
    <row r="8" spans="2:11" x14ac:dyDescent="0.25">
      <c r="B8" s="5" t="s">
        <v>10</v>
      </c>
      <c r="C8" s="5">
        <v>195857</v>
      </c>
      <c r="D8" s="5">
        <v>105881</v>
      </c>
      <c r="E8" s="6">
        <f t="shared" si="0"/>
        <v>64.909623580722354</v>
      </c>
      <c r="F8" s="6">
        <f t="shared" si="1"/>
        <v>35.090376419277653</v>
      </c>
      <c r="G8" s="11">
        <v>-11731</v>
      </c>
      <c r="H8" s="12">
        <v>257</v>
      </c>
      <c r="I8" s="5"/>
      <c r="J8" s="5"/>
      <c r="K8" s="9"/>
    </row>
    <row r="9" spans="2:11" x14ac:dyDescent="0.25">
      <c r="B9" s="5" t="s">
        <v>11</v>
      </c>
      <c r="C9" s="5">
        <v>26003</v>
      </c>
      <c r="D9" s="5">
        <v>65371</v>
      </c>
      <c r="E9" s="6">
        <f t="shared" si="0"/>
        <v>28.457766979665987</v>
      </c>
      <c r="F9" s="6">
        <f t="shared" si="1"/>
        <v>71.54223302033401</v>
      </c>
      <c r="G9" s="11">
        <v>-38024</v>
      </c>
      <c r="H9" s="12">
        <v>7858</v>
      </c>
      <c r="I9" s="5"/>
      <c r="J9" s="5"/>
      <c r="K9" s="9"/>
    </row>
    <row r="10" spans="2:11" x14ac:dyDescent="0.25">
      <c r="B10" s="5" t="s">
        <v>12</v>
      </c>
      <c r="C10" s="5">
        <v>20002</v>
      </c>
      <c r="D10" s="5">
        <v>13973</v>
      </c>
      <c r="E10" s="6">
        <f t="shared" si="0"/>
        <v>58.872700515084617</v>
      </c>
      <c r="F10" s="6">
        <f t="shared" si="1"/>
        <v>41.127299484915383</v>
      </c>
      <c r="G10" s="11">
        <v>-12662</v>
      </c>
      <c r="H10" s="12">
        <v>-1565</v>
      </c>
      <c r="I10" s="5"/>
      <c r="J10" s="5"/>
      <c r="K10" s="9"/>
    </row>
    <row r="11" spans="2:11" x14ac:dyDescent="0.25">
      <c r="B11" s="7" t="s">
        <v>13</v>
      </c>
      <c r="C11" s="7">
        <v>13297</v>
      </c>
      <c r="D11" s="7">
        <v>8626</v>
      </c>
      <c r="E11" s="6">
        <f t="shared" si="0"/>
        <v>60.653195274369388</v>
      </c>
      <c r="F11" s="6">
        <f t="shared" si="1"/>
        <v>39.346804725630619</v>
      </c>
      <c r="G11" s="11">
        <v>-10317</v>
      </c>
      <c r="H11" s="13">
        <v>-595</v>
      </c>
      <c r="I11" s="7"/>
      <c r="J11" s="7"/>
    </row>
    <row r="12" spans="2:11" x14ac:dyDescent="0.25">
      <c r="B12" s="7" t="s">
        <v>14</v>
      </c>
      <c r="C12" s="7">
        <v>26575</v>
      </c>
      <c r="D12" s="7">
        <v>20738</v>
      </c>
      <c r="E12" s="6">
        <f t="shared" si="0"/>
        <v>56.168494916830468</v>
      </c>
      <c r="F12" s="6">
        <f t="shared" si="1"/>
        <v>43.831505083169532</v>
      </c>
      <c r="G12" s="12">
        <v>2816</v>
      </c>
      <c r="H12" s="11">
        <v>-11908</v>
      </c>
      <c r="I12" s="7"/>
      <c r="J12" s="7"/>
    </row>
    <row r="13" spans="2:11" x14ac:dyDescent="0.25">
      <c r="B13" s="7"/>
      <c r="C13" s="7"/>
      <c r="D13" s="7"/>
      <c r="E13" s="6"/>
      <c r="F13" s="6"/>
      <c r="G13" s="7"/>
      <c r="H13" s="7"/>
      <c r="I13" s="7"/>
      <c r="J13" s="7"/>
    </row>
    <row r="14" spans="2:11" x14ac:dyDescent="0.25">
      <c r="B14" s="7" t="s">
        <v>15</v>
      </c>
      <c r="C14" s="7">
        <v>18684</v>
      </c>
      <c r="D14" s="7">
        <v>37374</v>
      </c>
      <c r="E14" s="6">
        <f t="shared" ref="E14:E16" si="2">C14/(C14+D14)*100</f>
        <v>33.329765599914374</v>
      </c>
      <c r="F14" s="6">
        <f t="shared" ref="F14:F16" si="3">D14/(C14+D14)*100</f>
        <v>66.670234400085633</v>
      </c>
      <c r="G14" s="7">
        <v>2419</v>
      </c>
      <c r="H14" s="7">
        <f>--3192</f>
        <v>3192</v>
      </c>
      <c r="I14" s="7"/>
      <c r="J14" s="7"/>
    </row>
    <row r="15" spans="2:11" x14ac:dyDescent="0.25">
      <c r="B15" s="5" t="s">
        <v>16</v>
      </c>
      <c r="C15" s="7">
        <v>256237</v>
      </c>
      <c r="D15" s="7">
        <v>76041</v>
      </c>
      <c r="E15" s="6">
        <f t="shared" si="2"/>
        <v>77.11524687159546</v>
      </c>
      <c r="F15" s="6">
        <f t="shared" si="3"/>
        <v>22.88475312840453</v>
      </c>
      <c r="G15" s="5">
        <v>1398</v>
      </c>
      <c r="H15" s="5">
        <v>-3635</v>
      </c>
      <c r="I15" s="5"/>
      <c r="J15" s="5"/>
      <c r="K15" s="10"/>
    </row>
    <row r="16" spans="2:11" x14ac:dyDescent="0.25">
      <c r="B16" s="7" t="s">
        <v>17</v>
      </c>
      <c r="C16" s="7">
        <v>680508</v>
      </c>
      <c r="D16" s="7">
        <v>155066</v>
      </c>
      <c r="E16" s="6">
        <f t="shared" si="2"/>
        <v>81.441978807382711</v>
      </c>
      <c r="F16" s="6">
        <f t="shared" si="3"/>
        <v>18.558021192617289</v>
      </c>
      <c r="G16" s="7">
        <v>-12000</v>
      </c>
      <c r="H16" s="7">
        <v>-4</v>
      </c>
      <c r="I16" s="7"/>
      <c r="J16" s="7"/>
    </row>
  </sheetData>
  <mergeCells count="1">
    <mergeCell ref="B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2021-03-22T03:36:35Z</dcterms:created>
  <dcterms:modified xsi:type="dcterms:W3CDTF">2021-03-22T04:10:43Z</dcterms:modified>
</cp:coreProperties>
</file>