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3" windowHeight="8192"/>
  </bookViews>
  <sheets>
    <sheet name="Risk Manager" sheetId="1" r:id="rId1"/>
  </sheets>
  <calcPr calcId="125725"/>
</workbook>
</file>

<file path=xl/calcChain.xml><?xml version="1.0" encoding="utf-8"?>
<calcChain xmlns="http://schemas.openxmlformats.org/spreadsheetml/2006/main">
  <c r="G433" i="1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5"/>
  <c r="G6"/>
  <c r="G7"/>
  <c r="G8"/>
  <c r="G9"/>
  <c r="G10"/>
  <c r="G11"/>
  <c r="G12"/>
  <c r="G13"/>
  <c r="G14"/>
  <c r="G15"/>
  <c r="G16"/>
  <c r="G17"/>
  <c r="G18"/>
  <c r="G19"/>
  <c r="G20"/>
  <c r="G21"/>
  <c r="G4"/>
  <c r="D3"/>
  <c r="D4" s="1"/>
  <c r="D5" s="1"/>
  <c r="D6" s="1"/>
  <c r="D7" s="1"/>
  <c r="D8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5" s="1"/>
  <c r="D506" s="1"/>
  <c r="D507" s="1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522" s="1"/>
  <c r="D523" s="1"/>
  <c r="D524" s="1"/>
  <c r="D525" s="1"/>
  <c r="D526" s="1"/>
  <c r="D527" s="1"/>
  <c r="H3"/>
  <c r="D9" l="1"/>
  <c r="I3"/>
  <c r="E4" s="1"/>
  <c r="F4" s="1"/>
  <c r="H4"/>
  <c r="I4" s="1"/>
  <c r="E5" s="1"/>
  <c r="F5" s="1"/>
  <c r="H5" l="1"/>
  <c r="I5" s="1"/>
  <c r="E6" s="1"/>
  <c r="F6" s="1"/>
  <c r="H6" l="1"/>
  <c r="I6" s="1"/>
  <c r="E7" s="1"/>
  <c r="F7" s="1"/>
  <c r="H7" l="1"/>
  <c r="I7" l="1"/>
  <c r="E8" s="1"/>
  <c r="F8" s="1"/>
  <c r="H8"/>
  <c r="H9" l="1"/>
  <c r="I9" s="1"/>
  <c r="I8"/>
  <c r="E9" l="1"/>
  <c r="F9" s="1"/>
  <c r="E10"/>
  <c r="F10" s="1"/>
  <c r="H10" l="1"/>
  <c r="I10" s="1"/>
  <c r="E11" s="1"/>
  <c r="F11" s="1"/>
  <c r="H11" s="1"/>
  <c r="I11" s="1"/>
  <c r="E12" s="1"/>
  <c r="F12" s="1"/>
  <c r="H12" s="1"/>
  <c r="I12" s="1"/>
  <c r="E13" s="1"/>
  <c r="F13" s="1"/>
  <c r="H13" s="1"/>
  <c r="I13" s="1"/>
  <c r="E14" s="1"/>
  <c r="F14" s="1"/>
  <c r="H14" s="1"/>
  <c r="I14" s="1"/>
  <c r="E15" s="1"/>
  <c r="F15" s="1"/>
  <c r="H15" s="1"/>
  <c r="I15" s="1"/>
  <c r="E16" s="1"/>
  <c r="F16" s="1"/>
  <c r="H16" s="1"/>
  <c r="I16" s="1"/>
  <c r="E17" s="1"/>
  <c r="F17" s="1"/>
  <c r="H17" s="1"/>
  <c r="I17" s="1"/>
  <c r="E18" s="1"/>
  <c r="F18" s="1"/>
  <c r="H18" s="1"/>
  <c r="I18" s="1"/>
  <c r="E19" s="1"/>
  <c r="F19" s="1"/>
  <c r="H19" s="1"/>
  <c r="I19" s="1"/>
  <c r="E20" s="1"/>
  <c r="F20" s="1"/>
  <c r="H20" s="1"/>
  <c r="I20" s="1"/>
  <c r="E21" s="1"/>
  <c r="F21" s="1"/>
  <c r="H21" s="1"/>
  <c r="I21" s="1"/>
  <c r="E22" s="1"/>
  <c r="F22" s="1"/>
  <c r="H22" s="1"/>
  <c r="I22" s="1"/>
  <c r="E23" s="1"/>
  <c r="F23" s="1"/>
  <c r="H23" s="1"/>
  <c r="I23" s="1"/>
  <c r="E24" s="1"/>
  <c r="F24" s="1"/>
  <c r="H24" s="1"/>
  <c r="I24" s="1"/>
  <c r="E25" s="1"/>
  <c r="F25" s="1"/>
  <c r="H25" s="1"/>
  <c r="I25" s="1"/>
  <c r="E26" s="1"/>
  <c r="F26" s="1"/>
  <c r="H26" s="1"/>
  <c r="I26" s="1"/>
  <c r="E27" s="1"/>
  <c r="F27" s="1"/>
  <c r="H27" s="1"/>
  <c r="I27" s="1"/>
  <c r="E28" s="1"/>
  <c r="F28" s="1"/>
  <c r="H28" s="1"/>
  <c r="I28" s="1"/>
  <c r="E29" s="1"/>
  <c r="F29" s="1"/>
  <c r="H29" s="1"/>
  <c r="I29" s="1"/>
  <c r="E30" s="1"/>
  <c r="F30" s="1"/>
  <c r="H30" s="1"/>
  <c r="I30" s="1"/>
  <c r="E31" s="1"/>
  <c r="F31" s="1"/>
  <c r="H31" s="1"/>
  <c r="I31" s="1"/>
  <c r="E32" s="1"/>
  <c r="F32" s="1"/>
  <c r="H32" s="1"/>
  <c r="I32" s="1"/>
  <c r="E33" s="1"/>
  <c r="F33" s="1"/>
  <c r="H33" s="1"/>
  <c r="I33" s="1"/>
  <c r="E34" s="1"/>
  <c r="F34" s="1"/>
  <c r="H34" s="1"/>
  <c r="I34" s="1"/>
  <c r="E35" s="1"/>
  <c r="F35" s="1"/>
  <c r="H35" s="1"/>
  <c r="I35" s="1"/>
  <c r="E36" s="1"/>
  <c r="F36" s="1"/>
  <c r="H36" s="1"/>
  <c r="I36" s="1"/>
  <c r="E37" s="1"/>
  <c r="F37" s="1"/>
  <c r="H37" s="1"/>
  <c r="I37" s="1"/>
  <c r="E38" s="1"/>
  <c r="F38" s="1"/>
  <c r="H38" s="1"/>
  <c r="I38" s="1"/>
  <c r="E39" s="1"/>
  <c r="F39" s="1"/>
  <c r="H39" s="1"/>
  <c r="I39" s="1"/>
  <c r="E40" s="1"/>
  <c r="F40" s="1"/>
  <c r="H40" s="1"/>
  <c r="I40" s="1"/>
  <c r="E41" s="1"/>
  <c r="F41" s="1"/>
  <c r="H41" s="1"/>
  <c r="I41" s="1"/>
  <c r="E42" s="1"/>
  <c r="F42" s="1"/>
  <c r="H42" s="1"/>
  <c r="I42" s="1"/>
  <c r="E43" s="1"/>
  <c r="F43" s="1"/>
  <c r="H43" s="1"/>
  <c r="I43" s="1"/>
  <c r="E44" s="1"/>
  <c r="F44" s="1"/>
  <c r="H44" s="1"/>
  <c r="I44" s="1"/>
  <c r="E45" s="1"/>
  <c r="F45" s="1"/>
  <c r="H45" s="1"/>
  <c r="I45" s="1"/>
  <c r="E46" s="1"/>
  <c r="F46" s="1"/>
  <c r="H46" s="1"/>
  <c r="I46" s="1"/>
  <c r="E47" s="1"/>
  <c r="F47" s="1"/>
  <c r="H47" s="1"/>
  <c r="I47" s="1"/>
  <c r="E48" s="1"/>
  <c r="F48" s="1"/>
  <c r="H48" s="1"/>
  <c r="I48" s="1"/>
  <c r="E49" s="1"/>
  <c r="F49" s="1"/>
  <c r="H49" s="1"/>
  <c r="I49" s="1"/>
  <c r="E50" s="1"/>
  <c r="F50" s="1"/>
  <c r="H50" s="1"/>
  <c r="I50" s="1"/>
  <c r="E51" s="1"/>
  <c r="F51" s="1"/>
  <c r="H51" s="1"/>
  <c r="I51" s="1"/>
  <c r="E52" s="1"/>
  <c r="F52" s="1"/>
  <c r="H52" s="1"/>
  <c r="I52" s="1"/>
  <c r="E53" s="1"/>
  <c r="F53" s="1"/>
  <c r="H53" s="1"/>
  <c r="I53" s="1"/>
  <c r="E54" s="1"/>
  <c r="F54" s="1"/>
  <c r="H54" s="1"/>
  <c r="I54" s="1"/>
  <c r="E55" s="1"/>
  <c r="F55" s="1"/>
  <c r="H55" s="1"/>
  <c r="I55" s="1"/>
  <c r="E56" s="1"/>
  <c r="F56" s="1"/>
  <c r="H56" s="1"/>
  <c r="I56" s="1"/>
  <c r="E57" s="1"/>
  <c r="F57" s="1"/>
  <c r="H57" s="1"/>
  <c r="I57" s="1"/>
  <c r="E58" s="1"/>
  <c r="F58" s="1"/>
  <c r="H58" s="1"/>
  <c r="I58" s="1"/>
  <c r="E59" s="1"/>
  <c r="F59" s="1"/>
  <c r="H59" s="1"/>
  <c r="I59" s="1"/>
  <c r="E60" s="1"/>
  <c r="F60" s="1"/>
  <c r="H60" s="1"/>
  <c r="I60" s="1"/>
  <c r="E61" s="1"/>
  <c r="F61" s="1"/>
  <c r="H61" s="1"/>
  <c r="I61" s="1"/>
  <c r="E62" s="1"/>
  <c r="F62" s="1"/>
  <c r="H62" s="1"/>
  <c r="I62" s="1"/>
  <c r="E63" s="1"/>
  <c r="F63" s="1"/>
  <c r="H63" s="1"/>
  <c r="I63" s="1"/>
  <c r="E64" s="1"/>
  <c r="F64" s="1"/>
  <c r="H64" s="1"/>
  <c r="I64" s="1"/>
  <c r="E65" s="1"/>
  <c r="F65" s="1"/>
  <c r="H65" s="1"/>
  <c r="I65" s="1"/>
  <c r="E66" s="1"/>
  <c r="F66" s="1"/>
  <c r="H66" s="1"/>
  <c r="I66" s="1"/>
  <c r="E67" s="1"/>
  <c r="F67" s="1"/>
  <c r="H67" s="1"/>
  <c r="I67" s="1"/>
  <c r="E68" s="1"/>
  <c r="F68" s="1"/>
  <c r="H68" s="1"/>
  <c r="I68" s="1"/>
  <c r="E69" s="1"/>
  <c r="F69" s="1"/>
  <c r="H69" s="1"/>
  <c r="I69" s="1"/>
  <c r="E70" s="1"/>
  <c r="F70" s="1"/>
  <c r="H70" s="1"/>
  <c r="I70" s="1"/>
  <c r="E71" s="1"/>
  <c r="F71" s="1"/>
  <c r="H71" s="1"/>
  <c r="I71" s="1"/>
  <c r="E72" s="1"/>
  <c r="F72" s="1"/>
  <c r="H72" s="1"/>
  <c r="I72" s="1"/>
  <c r="E73" s="1"/>
  <c r="F73" s="1"/>
  <c r="H73" s="1"/>
  <c r="I73" s="1"/>
  <c r="E74" s="1"/>
  <c r="F74" s="1"/>
  <c r="H74" s="1"/>
  <c r="I74" s="1"/>
  <c r="E75" s="1"/>
  <c r="F75" s="1"/>
  <c r="H75" s="1"/>
  <c r="I75" s="1"/>
  <c r="E76" s="1"/>
  <c r="F76" s="1"/>
  <c r="H76" s="1"/>
  <c r="I76" s="1"/>
  <c r="E77" s="1"/>
  <c r="F77" s="1"/>
  <c r="H77" s="1"/>
  <c r="I77" s="1"/>
  <c r="E78" s="1"/>
  <c r="F78" s="1"/>
  <c r="H78" s="1"/>
  <c r="I78" s="1"/>
  <c r="E79" s="1"/>
  <c r="F79" s="1"/>
  <c r="H79" s="1"/>
  <c r="I79" s="1"/>
  <c r="E80" s="1"/>
  <c r="F80" s="1"/>
  <c r="H80" s="1"/>
  <c r="I80" s="1"/>
  <c r="E81" s="1"/>
  <c r="F81" s="1"/>
  <c r="H81" s="1"/>
  <c r="I81" s="1"/>
  <c r="E82" s="1"/>
  <c r="F82" s="1"/>
  <c r="H82" s="1"/>
  <c r="I82" s="1"/>
  <c r="E83" s="1"/>
  <c r="F83" s="1"/>
  <c r="H83" s="1"/>
  <c r="I83" s="1"/>
  <c r="E84" s="1"/>
  <c r="F84" s="1"/>
  <c r="H84" s="1"/>
  <c r="I84" s="1"/>
  <c r="E85" s="1"/>
  <c r="F85" s="1"/>
  <c r="H85" s="1"/>
  <c r="I85" s="1"/>
  <c r="E86" s="1"/>
  <c r="F86" s="1"/>
  <c r="H86" s="1"/>
  <c r="I86" s="1"/>
  <c r="E87" s="1"/>
  <c r="F87" s="1"/>
  <c r="H87" s="1"/>
  <c r="I87" s="1"/>
  <c r="E88" s="1"/>
  <c r="F88" s="1"/>
  <c r="H88" s="1"/>
  <c r="I88" s="1"/>
  <c r="E89" s="1"/>
  <c r="F89" s="1"/>
  <c r="H89" s="1"/>
  <c r="I89" s="1"/>
  <c r="E90" s="1"/>
  <c r="F90" s="1"/>
  <c r="H90" s="1"/>
  <c r="I90" s="1"/>
  <c r="E91" s="1"/>
  <c r="F91" s="1"/>
  <c r="H91" s="1"/>
  <c r="I91" s="1"/>
  <c r="E92" s="1"/>
  <c r="F92" s="1"/>
  <c r="H92" s="1"/>
  <c r="I92" s="1"/>
  <c r="E93" s="1"/>
  <c r="F93" s="1"/>
  <c r="H93" s="1"/>
  <c r="I93" s="1"/>
  <c r="E94" s="1"/>
  <c r="F94" s="1"/>
  <c r="H94" s="1"/>
  <c r="I94" s="1"/>
  <c r="E95" s="1"/>
  <c r="F95" s="1"/>
  <c r="H95" s="1"/>
  <c r="I95" s="1"/>
  <c r="E96" s="1"/>
  <c r="F96" s="1"/>
  <c r="H96" s="1"/>
  <c r="I96" s="1"/>
  <c r="E97" s="1"/>
  <c r="F97" s="1"/>
  <c r="H97" s="1"/>
  <c r="I97" s="1"/>
  <c r="E98" s="1"/>
  <c r="F98" s="1"/>
  <c r="H98" s="1"/>
  <c r="I98" s="1"/>
  <c r="E99" s="1"/>
  <c r="F99" s="1"/>
  <c r="H99" s="1"/>
  <c r="I99" s="1"/>
  <c r="E100" s="1"/>
  <c r="F100" s="1"/>
  <c r="H100" s="1"/>
  <c r="I100" s="1"/>
  <c r="E101" s="1"/>
  <c r="F101" s="1"/>
  <c r="H101" s="1"/>
  <c r="I101" s="1"/>
  <c r="E102" s="1"/>
  <c r="F102" s="1"/>
  <c r="H102" s="1"/>
  <c r="I102" s="1"/>
  <c r="E103" s="1"/>
  <c r="F103" s="1"/>
  <c r="H103" s="1"/>
  <c r="I103" s="1"/>
  <c r="E104" s="1"/>
  <c r="F104" s="1"/>
  <c r="H104" s="1"/>
  <c r="I104" s="1"/>
  <c r="E105" s="1"/>
  <c r="F105" s="1"/>
  <c r="H105" s="1"/>
  <c r="I105" s="1"/>
  <c r="E106" s="1"/>
  <c r="F106" s="1"/>
  <c r="H106" s="1"/>
  <c r="I106" s="1"/>
  <c r="E107" s="1"/>
  <c r="F107" s="1"/>
  <c r="H107" s="1"/>
  <c r="I107" s="1"/>
  <c r="E108" s="1"/>
  <c r="F108" s="1"/>
  <c r="H108" s="1"/>
  <c r="I108" s="1"/>
  <c r="E109" s="1"/>
  <c r="F109" s="1"/>
  <c r="H109" s="1"/>
  <c r="I109" s="1"/>
  <c r="E110" s="1"/>
  <c r="F110" s="1"/>
  <c r="H110" s="1"/>
  <c r="I110" s="1"/>
  <c r="E111" s="1"/>
  <c r="F111" s="1"/>
  <c r="H111" s="1"/>
  <c r="I111" s="1"/>
  <c r="E112" s="1"/>
  <c r="F112" s="1"/>
  <c r="H112" s="1"/>
  <c r="I112" s="1"/>
  <c r="E113" s="1"/>
  <c r="F113" s="1"/>
  <c r="H113" s="1"/>
  <c r="I113" s="1"/>
  <c r="E114" s="1"/>
  <c r="F114" s="1"/>
  <c r="H114" s="1"/>
  <c r="I114" s="1"/>
  <c r="E115" s="1"/>
  <c r="F115" s="1"/>
  <c r="H115" s="1"/>
  <c r="I115" s="1"/>
  <c r="E116" s="1"/>
  <c r="F116" s="1"/>
  <c r="H116" s="1"/>
  <c r="I116" s="1"/>
  <c r="E117" s="1"/>
  <c r="F117" s="1"/>
  <c r="H117" s="1"/>
  <c r="I117" s="1"/>
  <c r="E118" s="1"/>
  <c r="F118" s="1"/>
  <c r="H118" s="1"/>
  <c r="I118" s="1"/>
  <c r="E119" s="1"/>
  <c r="F119" s="1"/>
  <c r="H119" s="1"/>
  <c r="I119" s="1"/>
  <c r="E120" s="1"/>
  <c r="F120" s="1"/>
  <c r="H120" s="1"/>
  <c r="I120" s="1"/>
  <c r="E121" s="1"/>
  <c r="F121" s="1"/>
  <c r="H121" s="1"/>
  <c r="I121" s="1"/>
  <c r="E122" s="1"/>
  <c r="F122" s="1"/>
  <c r="H122" s="1"/>
  <c r="I122" s="1"/>
  <c r="E123" s="1"/>
  <c r="F123" s="1"/>
  <c r="H123" s="1"/>
  <c r="I123" s="1"/>
  <c r="E124" s="1"/>
  <c r="F124" s="1"/>
  <c r="H124" s="1"/>
  <c r="I124" s="1"/>
  <c r="E125" s="1"/>
  <c r="F125" s="1"/>
  <c r="H125" s="1"/>
  <c r="I125" s="1"/>
  <c r="E126" s="1"/>
  <c r="F126" s="1"/>
  <c r="H126" s="1"/>
  <c r="I126" s="1"/>
  <c r="E127" s="1"/>
  <c r="F127" s="1"/>
  <c r="H127" s="1"/>
  <c r="I127" s="1"/>
  <c r="E128" s="1"/>
  <c r="F128" s="1"/>
  <c r="H128" s="1"/>
  <c r="I128" s="1"/>
  <c r="E129" s="1"/>
  <c r="F129" s="1"/>
  <c r="H129" s="1"/>
  <c r="I129" s="1"/>
  <c r="E130" s="1"/>
  <c r="F130" s="1"/>
  <c r="H130" s="1"/>
  <c r="I130" s="1"/>
  <c r="E131" s="1"/>
  <c r="F131" s="1"/>
  <c r="H131" s="1"/>
  <c r="I131" s="1"/>
  <c r="E132" s="1"/>
  <c r="F132" s="1"/>
  <c r="H132" s="1"/>
  <c r="I132" s="1"/>
  <c r="E133" s="1"/>
  <c r="F133" s="1"/>
  <c r="H133" s="1"/>
  <c r="I133" s="1"/>
  <c r="E134" s="1"/>
  <c r="F134" s="1"/>
  <c r="H134" s="1"/>
  <c r="I134" s="1"/>
  <c r="E135" s="1"/>
  <c r="F135" s="1"/>
  <c r="H135" s="1"/>
  <c r="I135" s="1"/>
  <c r="E136" s="1"/>
  <c r="F136" s="1"/>
  <c r="H136" s="1"/>
  <c r="I136" s="1"/>
  <c r="E137" s="1"/>
  <c r="F137" s="1"/>
  <c r="H137" s="1"/>
  <c r="I137" s="1"/>
  <c r="E138" s="1"/>
  <c r="F138" s="1"/>
  <c r="H138" s="1"/>
  <c r="I138" s="1"/>
  <c r="E139" s="1"/>
  <c r="F139" s="1"/>
  <c r="H139" s="1"/>
  <c r="I139" s="1"/>
  <c r="E140" s="1"/>
  <c r="F140" s="1"/>
  <c r="H140" s="1"/>
  <c r="I140" s="1"/>
  <c r="E141" s="1"/>
  <c r="F141" s="1"/>
  <c r="H141" s="1"/>
  <c r="I141" s="1"/>
  <c r="E142" s="1"/>
  <c r="F142" s="1"/>
  <c r="H142" s="1"/>
  <c r="I142" s="1"/>
  <c r="E143" s="1"/>
  <c r="F143" s="1"/>
  <c r="H143" s="1"/>
  <c r="I143" s="1"/>
  <c r="E144" s="1"/>
  <c r="F144" s="1"/>
  <c r="H144" s="1"/>
  <c r="I144" s="1"/>
  <c r="E145" s="1"/>
  <c r="F145" s="1"/>
  <c r="H145" s="1"/>
  <c r="I145" s="1"/>
  <c r="E146" s="1"/>
  <c r="F146" s="1"/>
  <c r="H146" s="1"/>
  <c r="I146" s="1"/>
  <c r="E147" s="1"/>
  <c r="F147" s="1"/>
  <c r="H147" s="1"/>
  <c r="I147" s="1"/>
  <c r="E148" s="1"/>
  <c r="F148" s="1"/>
  <c r="H148" s="1"/>
  <c r="I148" s="1"/>
  <c r="E149" s="1"/>
  <c r="F149" s="1"/>
  <c r="H149" s="1"/>
  <c r="I149" s="1"/>
  <c r="E150" s="1"/>
  <c r="F150" s="1"/>
  <c r="H150" s="1"/>
  <c r="I150" s="1"/>
  <c r="E151" s="1"/>
  <c r="F151" s="1"/>
  <c r="H151" s="1"/>
  <c r="I151" s="1"/>
  <c r="E152" s="1"/>
  <c r="F152" s="1"/>
  <c r="H152" s="1"/>
  <c r="I152" s="1"/>
  <c r="E153" s="1"/>
  <c r="F153" s="1"/>
  <c r="H153" s="1"/>
  <c r="I153" s="1"/>
  <c r="E154" s="1"/>
  <c r="F154" s="1"/>
  <c r="H154" s="1"/>
  <c r="I154" s="1"/>
  <c r="E155" s="1"/>
  <c r="F155" s="1"/>
  <c r="H155" s="1"/>
  <c r="I155" s="1"/>
  <c r="E156" s="1"/>
  <c r="F156" s="1"/>
  <c r="H156" s="1"/>
  <c r="I156" s="1"/>
  <c r="E157" s="1"/>
  <c r="F157" s="1"/>
  <c r="H157" s="1"/>
  <c r="I157" s="1"/>
  <c r="E158" s="1"/>
  <c r="F158" s="1"/>
  <c r="H158" s="1"/>
  <c r="I158" s="1"/>
  <c r="E159" s="1"/>
  <c r="F159" s="1"/>
  <c r="H159" s="1"/>
  <c r="I159" s="1"/>
  <c r="E160" s="1"/>
  <c r="F160" s="1"/>
  <c r="H160" s="1"/>
  <c r="I160" s="1"/>
  <c r="E161" s="1"/>
  <c r="F161" s="1"/>
  <c r="H161" s="1"/>
  <c r="I161" s="1"/>
  <c r="E162" s="1"/>
  <c r="F162" s="1"/>
  <c r="H162" s="1"/>
  <c r="I162" s="1"/>
  <c r="E163" s="1"/>
  <c r="F163" s="1"/>
  <c r="H163" s="1"/>
  <c r="I163" s="1"/>
  <c r="E164" s="1"/>
  <c r="F164" s="1"/>
  <c r="H164" s="1"/>
  <c r="I164" s="1"/>
  <c r="E165" s="1"/>
  <c r="F165" s="1"/>
  <c r="H165" s="1"/>
  <c r="I165" s="1"/>
  <c r="E166" s="1"/>
  <c r="F166" s="1"/>
  <c r="H166" s="1"/>
  <c r="I166" s="1"/>
  <c r="E167" s="1"/>
  <c r="F167" s="1"/>
  <c r="H167" s="1"/>
  <c r="I167" s="1"/>
  <c r="E168" s="1"/>
  <c r="F168" s="1"/>
  <c r="H168" s="1"/>
  <c r="I168" s="1"/>
  <c r="E169" s="1"/>
  <c r="F169" s="1"/>
  <c r="H169" s="1"/>
  <c r="I169" s="1"/>
  <c r="E170" s="1"/>
  <c r="F170" s="1"/>
  <c r="H170" s="1"/>
  <c r="I170" s="1"/>
  <c r="E171" s="1"/>
  <c r="F171" s="1"/>
  <c r="H171" s="1"/>
  <c r="I171" s="1"/>
  <c r="E172" s="1"/>
  <c r="F172" s="1"/>
  <c r="H172" s="1"/>
  <c r="I172" s="1"/>
  <c r="E173" s="1"/>
  <c r="F173" s="1"/>
  <c r="H173" s="1"/>
  <c r="I173" s="1"/>
  <c r="E174" s="1"/>
  <c r="F174" s="1"/>
  <c r="H174" s="1"/>
  <c r="I174" s="1"/>
  <c r="E175" s="1"/>
  <c r="F175" s="1"/>
  <c r="H175" s="1"/>
  <c r="I175" s="1"/>
  <c r="E176" s="1"/>
  <c r="F176" s="1"/>
  <c r="H176" s="1"/>
  <c r="I176" s="1"/>
  <c r="E177" s="1"/>
  <c r="F177" s="1"/>
  <c r="H177" s="1"/>
  <c r="I177" s="1"/>
  <c r="E178" s="1"/>
  <c r="F178" s="1"/>
  <c r="H178" s="1"/>
  <c r="I178" s="1"/>
  <c r="E179" s="1"/>
  <c r="F179" s="1"/>
  <c r="H179" s="1"/>
  <c r="I179" s="1"/>
  <c r="E180" s="1"/>
  <c r="F180" s="1"/>
  <c r="H180" s="1"/>
  <c r="I180" s="1"/>
  <c r="E181" s="1"/>
  <c r="F181" s="1"/>
  <c r="H181" s="1"/>
  <c r="I181" s="1"/>
  <c r="E182" s="1"/>
  <c r="F182" s="1"/>
  <c r="H182" s="1"/>
  <c r="I182" s="1"/>
  <c r="E183" s="1"/>
  <c r="F183" s="1"/>
  <c r="H183" s="1"/>
  <c r="I183" s="1"/>
  <c r="E184" s="1"/>
  <c r="F184" s="1"/>
  <c r="H184" s="1"/>
  <c r="I184" s="1"/>
  <c r="E185" s="1"/>
  <c r="F185" s="1"/>
  <c r="H185" s="1"/>
  <c r="I185" s="1"/>
  <c r="E186" s="1"/>
  <c r="F186" s="1"/>
  <c r="H186" s="1"/>
  <c r="I186" s="1"/>
  <c r="E187" s="1"/>
  <c r="F187" s="1"/>
  <c r="H187" s="1"/>
  <c r="I187" s="1"/>
  <c r="E188" s="1"/>
  <c r="F188" s="1"/>
  <c r="H188" s="1"/>
  <c r="I188" s="1"/>
  <c r="E189" s="1"/>
  <c r="F189" s="1"/>
  <c r="H189" s="1"/>
  <c r="I189" s="1"/>
  <c r="E190" s="1"/>
  <c r="F190" s="1"/>
  <c r="H190" s="1"/>
  <c r="I190" s="1"/>
  <c r="E191" s="1"/>
  <c r="F191" s="1"/>
  <c r="H191" s="1"/>
  <c r="I191" s="1"/>
  <c r="E192" s="1"/>
  <c r="F192" s="1"/>
  <c r="H192" s="1"/>
  <c r="I192" s="1"/>
  <c r="E193" s="1"/>
  <c r="F193" s="1"/>
  <c r="H193" s="1"/>
  <c r="I193" s="1"/>
  <c r="E194" s="1"/>
  <c r="F194" s="1"/>
  <c r="H194" s="1"/>
  <c r="I194" s="1"/>
  <c r="E195" s="1"/>
  <c r="F195" s="1"/>
  <c r="H195" s="1"/>
  <c r="I195" s="1"/>
  <c r="E196" s="1"/>
  <c r="F196" s="1"/>
  <c r="H196" s="1"/>
  <c r="I196" s="1"/>
  <c r="E197" s="1"/>
  <c r="F197" s="1"/>
  <c r="H197" s="1"/>
  <c r="I197" s="1"/>
  <c r="E198" s="1"/>
  <c r="F198" s="1"/>
  <c r="H198" s="1"/>
  <c r="I198" s="1"/>
  <c r="E199" s="1"/>
  <c r="F199" s="1"/>
  <c r="H199" s="1"/>
  <c r="I199" s="1"/>
  <c r="E200" s="1"/>
  <c r="F200" s="1"/>
  <c r="H200" s="1"/>
  <c r="I200" s="1"/>
  <c r="E201" s="1"/>
  <c r="F201" s="1"/>
  <c r="H201" s="1"/>
  <c r="I201" s="1"/>
  <c r="E202" s="1"/>
  <c r="F202" s="1"/>
  <c r="H202" s="1"/>
  <c r="I202" s="1"/>
  <c r="E203" s="1"/>
  <c r="F203" s="1"/>
  <c r="H203" s="1"/>
  <c r="I203" s="1"/>
  <c r="E204" s="1"/>
  <c r="F204" s="1"/>
  <c r="H204" s="1"/>
  <c r="I204" s="1"/>
  <c r="E205" s="1"/>
  <c r="F205" s="1"/>
  <c r="H205" s="1"/>
  <c r="I205" s="1"/>
  <c r="E206" s="1"/>
  <c r="F206" s="1"/>
  <c r="H206" s="1"/>
  <c r="I206" s="1"/>
  <c r="E207" s="1"/>
  <c r="F207" s="1"/>
  <c r="H207" s="1"/>
  <c r="I207" s="1"/>
  <c r="E208" s="1"/>
  <c r="F208" s="1"/>
  <c r="H208" s="1"/>
  <c r="I208" s="1"/>
  <c r="E209" s="1"/>
  <c r="F209" s="1"/>
  <c r="H209" s="1"/>
  <c r="I209" s="1"/>
  <c r="E210" s="1"/>
  <c r="F210" s="1"/>
  <c r="H210" s="1"/>
  <c r="I210" s="1"/>
  <c r="E211" s="1"/>
  <c r="F211" s="1"/>
  <c r="H211" s="1"/>
  <c r="I211" s="1"/>
  <c r="E212" s="1"/>
  <c r="F212" s="1"/>
  <c r="H212" s="1"/>
  <c r="I212" s="1"/>
  <c r="E213" s="1"/>
  <c r="F213" s="1"/>
  <c r="H213" s="1"/>
  <c r="I213" s="1"/>
  <c r="E214" s="1"/>
  <c r="F214" s="1"/>
  <c r="H214" s="1"/>
  <c r="I214" s="1"/>
  <c r="E215" s="1"/>
  <c r="F215" s="1"/>
  <c r="H215" s="1"/>
  <c r="I215" s="1"/>
  <c r="E216" s="1"/>
  <c r="F216" s="1"/>
  <c r="H216" s="1"/>
  <c r="I216" s="1"/>
  <c r="E217" s="1"/>
  <c r="F217" s="1"/>
  <c r="H217" s="1"/>
  <c r="I217" s="1"/>
  <c r="E218" s="1"/>
  <c r="F218" s="1"/>
  <c r="H218" s="1"/>
  <c r="I218" s="1"/>
  <c r="E219" s="1"/>
  <c r="F219" s="1"/>
  <c r="H219" s="1"/>
  <c r="I219" s="1"/>
  <c r="E220" s="1"/>
  <c r="F220" s="1"/>
  <c r="H220" s="1"/>
  <c r="I220" s="1"/>
  <c r="E221" s="1"/>
  <c r="F221" s="1"/>
  <c r="H221" s="1"/>
  <c r="I221" s="1"/>
  <c r="E222" s="1"/>
  <c r="F222" s="1"/>
  <c r="H222" s="1"/>
  <c r="I222" s="1"/>
  <c r="E223" s="1"/>
  <c r="F223" s="1"/>
  <c r="H223" s="1"/>
  <c r="I223" s="1"/>
  <c r="E224" s="1"/>
  <c r="F224" s="1"/>
  <c r="H224" s="1"/>
  <c r="I224" s="1"/>
  <c r="E225" s="1"/>
  <c r="F225" s="1"/>
  <c r="H225" s="1"/>
  <c r="I225" s="1"/>
  <c r="E226" s="1"/>
  <c r="F226" s="1"/>
  <c r="H226" s="1"/>
  <c r="I226" s="1"/>
  <c r="E227" s="1"/>
  <c r="F227" s="1"/>
  <c r="H227" s="1"/>
  <c r="I227" s="1"/>
  <c r="E228" s="1"/>
  <c r="F228" s="1"/>
  <c r="H228" s="1"/>
  <c r="I228" s="1"/>
  <c r="E229" s="1"/>
  <c r="F229" s="1"/>
  <c r="H229" s="1"/>
  <c r="I229" s="1"/>
  <c r="E230" s="1"/>
  <c r="F230" s="1"/>
  <c r="H230" s="1"/>
  <c r="I230" s="1"/>
  <c r="E231" s="1"/>
  <c r="F231" s="1"/>
  <c r="H231" s="1"/>
  <c r="I231" s="1"/>
  <c r="E232" s="1"/>
  <c r="F232" s="1"/>
  <c r="H232" s="1"/>
  <c r="I232" s="1"/>
  <c r="E233" s="1"/>
  <c r="F233" s="1"/>
  <c r="H233" s="1"/>
  <c r="I233" s="1"/>
  <c r="E234" s="1"/>
  <c r="F234" s="1"/>
  <c r="H234" s="1"/>
  <c r="I234" s="1"/>
  <c r="E235" s="1"/>
  <c r="F235" s="1"/>
  <c r="H235" l="1"/>
  <c r="I235" l="1"/>
  <c r="E236" s="1"/>
  <c r="F236" s="1"/>
  <c r="H236"/>
  <c r="N8"/>
  <c r="I236" l="1"/>
  <c r="E237" s="1"/>
  <c r="F237" s="1"/>
  <c r="H237"/>
  <c r="H238" l="1"/>
  <c r="I237"/>
  <c r="E238" s="1"/>
  <c r="F238" s="1"/>
  <c r="H239" l="1"/>
  <c r="I238"/>
  <c r="E239" s="1"/>
  <c r="F239" s="1"/>
  <c r="H240" l="1"/>
  <c r="I239"/>
  <c r="E240" s="1"/>
  <c r="F240" s="1"/>
  <c r="H241" l="1"/>
  <c r="I240"/>
  <c r="E241" s="1"/>
  <c r="F241" s="1"/>
  <c r="H242" l="1"/>
  <c r="I241"/>
  <c r="E242" s="1"/>
  <c r="F242" s="1"/>
  <c r="H243" l="1"/>
  <c r="I242"/>
  <c r="E243" s="1"/>
  <c r="F243" s="1"/>
  <c r="H244" l="1"/>
  <c r="I243"/>
  <c r="E244" s="1"/>
  <c r="F244" s="1"/>
  <c r="H245" l="1"/>
  <c r="I244"/>
  <c r="E245" s="1"/>
  <c r="F245" s="1"/>
  <c r="H246" l="1"/>
  <c r="I245"/>
  <c r="E246" s="1"/>
  <c r="F246" s="1"/>
  <c r="H247" l="1"/>
  <c r="I246"/>
  <c r="E247" s="1"/>
  <c r="F247" s="1"/>
  <c r="H248" l="1"/>
  <c r="I247"/>
  <c r="E248" s="1"/>
  <c r="F248" s="1"/>
  <c r="H249" l="1"/>
  <c r="I248"/>
  <c r="E249" s="1"/>
  <c r="F249" s="1"/>
  <c r="H250" l="1"/>
  <c r="I249"/>
  <c r="E250" s="1"/>
  <c r="F250" s="1"/>
  <c r="H251" l="1"/>
  <c r="I250"/>
  <c r="E251" s="1"/>
  <c r="F251" s="1"/>
  <c r="H252" l="1"/>
  <c r="I251"/>
  <c r="E252" s="1"/>
  <c r="F252" s="1"/>
  <c r="H253" l="1"/>
  <c r="I252"/>
  <c r="E253" s="1"/>
  <c r="F253" s="1"/>
  <c r="H254" l="1"/>
  <c r="I253"/>
  <c r="E254" s="1"/>
  <c r="F254" s="1"/>
  <c r="H255" l="1"/>
  <c r="I254"/>
  <c r="E255" s="1"/>
  <c r="F255" s="1"/>
  <c r="H256" l="1"/>
  <c r="I255"/>
  <c r="E256" s="1"/>
  <c r="F256" s="1"/>
  <c r="H257" l="1"/>
  <c r="I256"/>
  <c r="E257" s="1"/>
  <c r="F257" s="1"/>
  <c r="H258" l="1"/>
  <c r="I257"/>
  <c r="E258" s="1"/>
  <c r="F258" s="1"/>
  <c r="H259" l="1"/>
  <c r="I258"/>
  <c r="E259" s="1"/>
  <c r="F259" s="1"/>
  <c r="H260" l="1"/>
  <c r="I259"/>
  <c r="E260" s="1"/>
  <c r="F260" s="1"/>
  <c r="H261" l="1"/>
  <c r="I260"/>
  <c r="E261" s="1"/>
  <c r="F261" s="1"/>
  <c r="H262" l="1"/>
  <c r="I261"/>
  <c r="E262" s="1"/>
  <c r="F262" s="1"/>
  <c r="H263" l="1"/>
  <c r="I262"/>
  <c r="E263" s="1"/>
  <c r="F263" s="1"/>
  <c r="H264" l="1"/>
  <c r="I263"/>
  <c r="E264" s="1"/>
  <c r="F264" s="1"/>
  <c r="H265" l="1"/>
  <c r="I264"/>
  <c r="E265" s="1"/>
  <c r="F265" s="1"/>
  <c r="H266" l="1"/>
  <c r="I265"/>
  <c r="E266" s="1"/>
  <c r="F266" s="1"/>
  <c r="H267" l="1"/>
  <c r="I266"/>
  <c r="E267" s="1"/>
  <c r="F267" s="1"/>
  <c r="H268" l="1"/>
  <c r="I267"/>
  <c r="E268" s="1"/>
  <c r="F268" s="1"/>
  <c r="H269" l="1"/>
  <c r="I268"/>
  <c r="E269" s="1"/>
  <c r="F269" s="1"/>
  <c r="H270" l="1"/>
  <c r="I269"/>
  <c r="E270" s="1"/>
  <c r="F270" s="1"/>
  <c r="H271" l="1"/>
  <c r="I270"/>
  <c r="E271" s="1"/>
  <c r="F271" s="1"/>
  <c r="H272" l="1"/>
  <c r="I271"/>
  <c r="E272" s="1"/>
  <c r="F272" s="1"/>
  <c r="H273" l="1"/>
  <c r="I272"/>
  <c r="E273" s="1"/>
  <c r="F273" s="1"/>
  <c r="H274" l="1"/>
  <c r="I273"/>
  <c r="E274" s="1"/>
  <c r="F274" s="1"/>
  <c r="H275" l="1"/>
  <c r="I274"/>
  <c r="E275" s="1"/>
  <c r="F275" s="1"/>
  <c r="H276" l="1"/>
  <c r="I275"/>
  <c r="E276" s="1"/>
  <c r="F276" s="1"/>
  <c r="H277" l="1"/>
  <c r="I276"/>
  <c r="E277" s="1"/>
  <c r="F277" s="1"/>
  <c r="H278" l="1"/>
  <c r="I277"/>
  <c r="E278" s="1"/>
  <c r="F278" s="1"/>
  <c r="H279" l="1"/>
  <c r="I278"/>
  <c r="E279" s="1"/>
  <c r="F279" s="1"/>
  <c r="H280" l="1"/>
  <c r="I279"/>
  <c r="E280" s="1"/>
  <c r="F280" s="1"/>
  <c r="H281" l="1"/>
  <c r="I280"/>
  <c r="E281" s="1"/>
  <c r="F281" s="1"/>
  <c r="H282" l="1"/>
  <c r="I281"/>
  <c r="E282" s="1"/>
  <c r="F282" s="1"/>
  <c r="H283" l="1"/>
  <c r="I282"/>
  <c r="E283" s="1"/>
  <c r="F283" s="1"/>
  <c r="H284" l="1"/>
  <c r="I283"/>
  <c r="E284" s="1"/>
  <c r="F284" s="1"/>
  <c r="H285" l="1"/>
  <c r="I284"/>
  <c r="E285" s="1"/>
  <c r="F285" s="1"/>
  <c r="H286" l="1"/>
  <c r="I285"/>
  <c r="E286" s="1"/>
  <c r="F286" s="1"/>
  <c r="H287" l="1"/>
  <c r="I286"/>
  <c r="E287" s="1"/>
  <c r="F287" s="1"/>
  <c r="H288" l="1"/>
  <c r="I287"/>
  <c r="E288" s="1"/>
  <c r="F288" s="1"/>
  <c r="H289" l="1"/>
  <c r="I288"/>
  <c r="E289" s="1"/>
  <c r="F289" s="1"/>
  <c r="H290" l="1"/>
  <c r="I289"/>
  <c r="E290" s="1"/>
  <c r="F290" s="1"/>
  <c r="H291" l="1"/>
  <c r="I290"/>
  <c r="E291" s="1"/>
  <c r="F291" s="1"/>
  <c r="H292" l="1"/>
  <c r="I291"/>
  <c r="E292" s="1"/>
  <c r="F292" s="1"/>
  <c r="H293" l="1"/>
  <c r="I292"/>
  <c r="E293" s="1"/>
  <c r="F293" s="1"/>
  <c r="H294" l="1"/>
  <c r="I293"/>
  <c r="E294" s="1"/>
  <c r="F294" s="1"/>
  <c r="H295" l="1"/>
  <c r="I294"/>
  <c r="E295" s="1"/>
  <c r="F295" s="1"/>
  <c r="H296" l="1"/>
  <c r="I295"/>
  <c r="E296" s="1"/>
  <c r="F296" s="1"/>
  <c r="H297" l="1"/>
  <c r="I296"/>
  <c r="E297" s="1"/>
  <c r="F297" s="1"/>
  <c r="H298" l="1"/>
  <c r="I297"/>
  <c r="E298" s="1"/>
  <c r="F298" s="1"/>
  <c r="H299" l="1"/>
  <c r="I298"/>
  <c r="E299" s="1"/>
  <c r="F299" s="1"/>
  <c r="H300" l="1"/>
  <c r="I299"/>
  <c r="E300" s="1"/>
  <c r="F300" s="1"/>
  <c r="H301" l="1"/>
  <c r="I300"/>
  <c r="E301" s="1"/>
  <c r="F301" s="1"/>
  <c r="H302" l="1"/>
  <c r="I301"/>
  <c r="E302" s="1"/>
  <c r="F302" s="1"/>
  <c r="H303" l="1"/>
  <c r="I302"/>
  <c r="E303" s="1"/>
  <c r="F303" s="1"/>
  <c r="H304" l="1"/>
  <c r="I303"/>
  <c r="E304" s="1"/>
  <c r="F304" s="1"/>
  <c r="H305" l="1"/>
  <c r="I304"/>
  <c r="E305" s="1"/>
  <c r="F305" s="1"/>
  <c r="H306" l="1"/>
  <c r="I305"/>
  <c r="E306" s="1"/>
  <c r="F306" s="1"/>
  <c r="H307" l="1"/>
  <c r="I306"/>
  <c r="E307" s="1"/>
  <c r="F307" s="1"/>
  <c r="H308" l="1"/>
  <c r="I307"/>
  <c r="E308" s="1"/>
  <c r="F308" s="1"/>
  <c r="H309" l="1"/>
  <c r="I308"/>
  <c r="E309" s="1"/>
  <c r="F309" s="1"/>
  <c r="H310" l="1"/>
  <c r="I309"/>
  <c r="E310" s="1"/>
  <c r="F310" s="1"/>
  <c r="H311" l="1"/>
  <c r="I310"/>
  <c r="E311" s="1"/>
  <c r="F311" s="1"/>
  <c r="H312" l="1"/>
  <c r="I311"/>
  <c r="E312" s="1"/>
  <c r="F312" s="1"/>
  <c r="H313" l="1"/>
  <c r="I312"/>
  <c r="E313" s="1"/>
  <c r="F313" s="1"/>
  <c r="H314" l="1"/>
  <c r="I313"/>
  <c r="E314" s="1"/>
  <c r="F314" s="1"/>
  <c r="H315" l="1"/>
  <c r="I314"/>
  <c r="E315" s="1"/>
  <c r="F315" s="1"/>
  <c r="H316" l="1"/>
  <c r="I315"/>
  <c r="E316" s="1"/>
  <c r="F316" s="1"/>
  <c r="H317" l="1"/>
  <c r="I316"/>
  <c r="E317" s="1"/>
  <c r="F317" s="1"/>
  <c r="H318" l="1"/>
  <c r="I317"/>
  <c r="E318" s="1"/>
  <c r="F318" s="1"/>
  <c r="H319" l="1"/>
  <c r="I318"/>
  <c r="E319" s="1"/>
  <c r="F319" s="1"/>
  <c r="H320" l="1"/>
  <c r="I319"/>
  <c r="E320" s="1"/>
  <c r="F320" s="1"/>
  <c r="H321" l="1"/>
  <c r="I320"/>
  <c r="E321" s="1"/>
  <c r="F321" s="1"/>
  <c r="H322" l="1"/>
  <c r="I321"/>
  <c r="E322" s="1"/>
  <c r="F322" s="1"/>
  <c r="H323" l="1"/>
  <c r="I322"/>
  <c r="E323" s="1"/>
  <c r="F323" s="1"/>
  <c r="H324" l="1"/>
  <c r="I323"/>
  <c r="E324" s="1"/>
  <c r="F324" s="1"/>
  <c r="H325" l="1"/>
  <c r="I324"/>
  <c r="E325" s="1"/>
  <c r="F325" s="1"/>
  <c r="H326" l="1"/>
  <c r="I325"/>
  <c r="E326" s="1"/>
  <c r="F326" s="1"/>
  <c r="H327" l="1"/>
  <c r="I326"/>
  <c r="E327" s="1"/>
  <c r="F327" s="1"/>
  <c r="H328" l="1"/>
  <c r="I327"/>
  <c r="E328" s="1"/>
  <c r="F328" s="1"/>
  <c r="H329" l="1"/>
  <c r="I328"/>
  <c r="E329" s="1"/>
  <c r="F329" s="1"/>
  <c r="H330" l="1"/>
  <c r="I329"/>
  <c r="E330" s="1"/>
  <c r="F330" s="1"/>
  <c r="H331" l="1"/>
  <c r="I330"/>
  <c r="E331" s="1"/>
  <c r="F331" s="1"/>
  <c r="H332" l="1"/>
  <c r="I331"/>
  <c r="E332" s="1"/>
  <c r="F332" s="1"/>
  <c r="H333" l="1"/>
  <c r="I332"/>
  <c r="E333" s="1"/>
  <c r="F333" s="1"/>
  <c r="H334" l="1"/>
  <c r="I333"/>
  <c r="E334" s="1"/>
  <c r="F334" s="1"/>
  <c r="H335" l="1"/>
  <c r="I334"/>
  <c r="E335" s="1"/>
  <c r="F335" s="1"/>
  <c r="H336" l="1"/>
  <c r="I335"/>
  <c r="E336" s="1"/>
  <c r="F336" s="1"/>
  <c r="H337" l="1"/>
  <c r="I336"/>
  <c r="E337" s="1"/>
  <c r="F337" s="1"/>
  <c r="H338" l="1"/>
  <c r="I337"/>
  <c r="E338" s="1"/>
  <c r="F338" s="1"/>
  <c r="H339" l="1"/>
  <c r="I338"/>
  <c r="E339" s="1"/>
  <c r="F339" s="1"/>
  <c r="H340" l="1"/>
  <c r="I339"/>
  <c r="E340" s="1"/>
  <c r="F340" s="1"/>
  <c r="H341" l="1"/>
  <c r="I340"/>
  <c r="E341" s="1"/>
  <c r="F341" s="1"/>
  <c r="H342" l="1"/>
  <c r="I341"/>
  <c r="E342" s="1"/>
  <c r="F342" s="1"/>
  <c r="H343" l="1"/>
  <c r="I342"/>
  <c r="E343" s="1"/>
  <c r="F343" s="1"/>
  <c r="H344" l="1"/>
  <c r="I343"/>
  <c r="E344" s="1"/>
  <c r="F344" s="1"/>
  <c r="H345" l="1"/>
  <c r="I344"/>
  <c r="E345" s="1"/>
  <c r="F345" s="1"/>
  <c r="H346" l="1"/>
  <c r="I345"/>
  <c r="E346" s="1"/>
  <c r="F346" s="1"/>
  <c r="H347" l="1"/>
  <c r="I346"/>
  <c r="E347" s="1"/>
  <c r="F347" s="1"/>
  <c r="H348" l="1"/>
  <c r="I347"/>
  <c r="E348" s="1"/>
  <c r="F348" s="1"/>
  <c r="H349" l="1"/>
  <c r="I348"/>
  <c r="E349" s="1"/>
  <c r="F349" s="1"/>
  <c r="H350" l="1"/>
  <c r="I349"/>
  <c r="E350" s="1"/>
  <c r="F350" s="1"/>
  <c r="H351" l="1"/>
  <c r="I350"/>
  <c r="E351" s="1"/>
  <c r="F351" s="1"/>
  <c r="H352" l="1"/>
  <c r="I351"/>
  <c r="E352" s="1"/>
  <c r="F352" s="1"/>
  <c r="H353" l="1"/>
  <c r="I352"/>
  <c r="E353" s="1"/>
  <c r="F353" s="1"/>
  <c r="H354" l="1"/>
  <c r="I353"/>
  <c r="E354" s="1"/>
  <c r="F354" s="1"/>
  <c r="H355" l="1"/>
  <c r="I354"/>
  <c r="E355" s="1"/>
  <c r="F355" s="1"/>
  <c r="H356" l="1"/>
  <c r="I355"/>
  <c r="E356" s="1"/>
  <c r="F356" s="1"/>
  <c r="H357" l="1"/>
  <c r="I356"/>
  <c r="E357" s="1"/>
  <c r="F357" s="1"/>
  <c r="H358" l="1"/>
  <c r="I357"/>
  <c r="E358" s="1"/>
  <c r="F358" s="1"/>
  <c r="H359" l="1"/>
  <c r="I358"/>
  <c r="E359" s="1"/>
  <c r="F359" s="1"/>
  <c r="H360" l="1"/>
  <c r="I359"/>
  <c r="E360" s="1"/>
  <c r="F360" s="1"/>
  <c r="H361" l="1"/>
  <c r="I360"/>
  <c r="E361" s="1"/>
  <c r="F361" s="1"/>
  <c r="H362" l="1"/>
  <c r="I361"/>
  <c r="E362" s="1"/>
  <c r="F362" s="1"/>
  <c r="H363" l="1"/>
  <c r="I362"/>
  <c r="E363" s="1"/>
  <c r="F363" s="1"/>
  <c r="H364" l="1"/>
  <c r="I363"/>
  <c r="E364" s="1"/>
  <c r="F364" s="1"/>
  <c r="H365" l="1"/>
  <c r="I364"/>
  <c r="E365" s="1"/>
  <c r="F365" s="1"/>
  <c r="H366" l="1"/>
  <c r="I365"/>
  <c r="E366" s="1"/>
  <c r="F366" s="1"/>
  <c r="H367" l="1"/>
  <c r="I366"/>
  <c r="E367" s="1"/>
  <c r="F367" s="1"/>
  <c r="H368" l="1"/>
  <c r="I367"/>
  <c r="E368" s="1"/>
  <c r="F368" s="1"/>
  <c r="H369" l="1"/>
  <c r="I368"/>
  <c r="E369" s="1"/>
  <c r="F369" s="1"/>
  <c r="H370" l="1"/>
  <c r="I369"/>
  <c r="E370" s="1"/>
  <c r="F370" s="1"/>
  <c r="H371" l="1"/>
  <c r="I370"/>
  <c r="E371" s="1"/>
  <c r="F371" s="1"/>
  <c r="H372" l="1"/>
  <c r="I371"/>
  <c r="E372" s="1"/>
  <c r="F372" s="1"/>
  <c r="H373" l="1"/>
  <c r="I372"/>
  <c r="E373" s="1"/>
  <c r="F373" s="1"/>
  <c r="H374" l="1"/>
  <c r="I373"/>
  <c r="E374" s="1"/>
  <c r="F374" s="1"/>
  <c r="H375" l="1"/>
  <c r="I374"/>
  <c r="E375" s="1"/>
  <c r="F375" s="1"/>
  <c r="H376" l="1"/>
  <c r="I375"/>
  <c r="E376" s="1"/>
  <c r="F376" s="1"/>
  <c r="H377" l="1"/>
  <c r="I376"/>
  <c r="E377" s="1"/>
  <c r="F377" s="1"/>
  <c r="H378" l="1"/>
  <c r="I377"/>
  <c r="E378" s="1"/>
  <c r="F378" s="1"/>
  <c r="H379" l="1"/>
  <c r="I378"/>
  <c r="E379" s="1"/>
  <c r="F379" s="1"/>
  <c r="H380" l="1"/>
  <c r="I379"/>
  <c r="E380" s="1"/>
  <c r="F380" s="1"/>
  <c r="H381" l="1"/>
  <c r="I380"/>
  <c r="E381" s="1"/>
  <c r="F381" s="1"/>
  <c r="H382" l="1"/>
  <c r="I381"/>
  <c r="E382" s="1"/>
  <c r="F382" s="1"/>
  <c r="H383" l="1"/>
  <c r="I382"/>
  <c r="E383" s="1"/>
  <c r="F383" s="1"/>
  <c r="H384" l="1"/>
  <c r="I383"/>
  <c r="E384" s="1"/>
  <c r="F384" s="1"/>
  <c r="H385" l="1"/>
  <c r="I384"/>
  <c r="E385" s="1"/>
  <c r="F385" s="1"/>
  <c r="H386" l="1"/>
  <c r="I385"/>
  <c r="E386" s="1"/>
  <c r="F386" s="1"/>
  <c r="H387" l="1"/>
  <c r="I386"/>
  <c r="E387" s="1"/>
  <c r="F387" s="1"/>
  <c r="H388" l="1"/>
  <c r="I387"/>
  <c r="E388" s="1"/>
  <c r="F388" s="1"/>
  <c r="H389" l="1"/>
  <c r="I388"/>
  <c r="E389" s="1"/>
  <c r="F389" s="1"/>
  <c r="H390" l="1"/>
  <c r="I389"/>
  <c r="E390" s="1"/>
  <c r="F390" s="1"/>
  <c r="H391" l="1"/>
  <c r="I390"/>
  <c r="E391" s="1"/>
  <c r="F391" s="1"/>
  <c r="H392" l="1"/>
  <c r="I391"/>
  <c r="E392" s="1"/>
  <c r="F392" s="1"/>
  <c r="H393" l="1"/>
  <c r="I392"/>
  <c r="E393" s="1"/>
  <c r="F393" s="1"/>
  <c r="H394" l="1"/>
  <c r="I393"/>
  <c r="E394" s="1"/>
  <c r="F394" s="1"/>
  <c r="H395" l="1"/>
  <c r="I394"/>
  <c r="E395" s="1"/>
  <c r="F395" s="1"/>
  <c r="H396" l="1"/>
  <c r="I395"/>
  <c r="E396" s="1"/>
  <c r="F396" s="1"/>
  <c r="H397" l="1"/>
  <c r="I396"/>
  <c r="E397" s="1"/>
  <c r="F397" s="1"/>
  <c r="H398" l="1"/>
  <c r="I397"/>
  <c r="E398" s="1"/>
  <c r="F398" s="1"/>
  <c r="H399" l="1"/>
  <c r="I398"/>
  <c r="E399" s="1"/>
  <c r="F399" s="1"/>
  <c r="H400" l="1"/>
  <c r="I399"/>
  <c r="E400" s="1"/>
  <c r="F400" s="1"/>
  <c r="H401" l="1"/>
  <c r="I400"/>
  <c r="E401" s="1"/>
  <c r="F401" s="1"/>
  <c r="H402" l="1"/>
  <c r="I401"/>
  <c r="E402" s="1"/>
  <c r="F402" s="1"/>
  <c r="I402" l="1"/>
  <c r="E403" s="1"/>
  <c r="F403" s="1"/>
  <c r="H403"/>
  <c r="H404" l="1"/>
  <c r="I403"/>
  <c r="E404" s="1"/>
  <c r="F404" s="1"/>
  <c r="H405" l="1"/>
  <c r="I404"/>
  <c r="E405" s="1"/>
  <c r="F405" s="1"/>
  <c r="H406" l="1"/>
  <c r="I405"/>
  <c r="E406" s="1"/>
  <c r="F406" s="1"/>
  <c r="H407" l="1"/>
  <c r="I406"/>
  <c r="E407" s="1"/>
  <c r="F407" s="1"/>
  <c r="H408" l="1"/>
  <c r="I407"/>
  <c r="E408" s="1"/>
  <c r="F408" s="1"/>
  <c r="H409" l="1"/>
  <c r="I408"/>
  <c r="E409" s="1"/>
  <c r="F409" s="1"/>
  <c r="H410" l="1"/>
  <c r="I409"/>
  <c r="E410" s="1"/>
  <c r="F410" s="1"/>
  <c r="H411" l="1"/>
  <c r="I410"/>
  <c r="E411" s="1"/>
  <c r="F411" s="1"/>
  <c r="H412" l="1"/>
  <c r="I411"/>
  <c r="E412" s="1"/>
  <c r="F412" s="1"/>
  <c r="H413" l="1"/>
  <c r="I412"/>
  <c r="E413" s="1"/>
  <c r="F413" s="1"/>
  <c r="H414" l="1"/>
  <c r="I413"/>
  <c r="E414" s="1"/>
  <c r="F414" s="1"/>
  <c r="H415" l="1"/>
  <c r="I414"/>
  <c r="E415" s="1"/>
  <c r="F415" s="1"/>
  <c r="H416" l="1"/>
  <c r="I415"/>
  <c r="E416" s="1"/>
  <c r="F416" s="1"/>
  <c r="H417" l="1"/>
  <c r="I416"/>
  <c r="E417" s="1"/>
  <c r="F417" s="1"/>
  <c r="H418" l="1"/>
  <c r="I417"/>
  <c r="E418" s="1"/>
  <c r="F418" s="1"/>
  <c r="H419" l="1"/>
  <c r="I418"/>
  <c r="E419" s="1"/>
  <c r="F419" s="1"/>
  <c r="H420" l="1"/>
  <c r="I419"/>
  <c r="E420" s="1"/>
  <c r="F420" s="1"/>
  <c r="H421" l="1"/>
  <c r="I420"/>
  <c r="E421" s="1"/>
  <c r="F421" s="1"/>
  <c r="H422" l="1"/>
  <c r="I421"/>
  <c r="E422" s="1"/>
  <c r="F422" s="1"/>
  <c r="H423" l="1"/>
  <c r="I422"/>
  <c r="E423" s="1"/>
  <c r="F423" s="1"/>
  <c r="H424" l="1"/>
  <c r="I423"/>
  <c r="E424" s="1"/>
  <c r="F424" s="1"/>
  <c r="H425" l="1"/>
  <c r="I424"/>
  <c r="E425" s="1"/>
  <c r="F425" s="1"/>
  <c r="H426" l="1"/>
  <c r="I425"/>
  <c r="E426" s="1"/>
  <c r="F426" s="1"/>
  <c r="H427" l="1"/>
  <c r="I426"/>
  <c r="E427" s="1"/>
  <c r="F427" s="1"/>
  <c r="H428" l="1"/>
  <c r="I427"/>
  <c r="E428" s="1"/>
  <c r="F428" s="1"/>
  <c r="H429" l="1"/>
  <c r="I428"/>
  <c r="E429" s="1"/>
  <c r="F429" s="1"/>
  <c r="H430" l="1"/>
  <c r="I429"/>
  <c r="E430" s="1"/>
  <c r="F430" s="1"/>
  <c r="H431" l="1"/>
  <c r="I430"/>
  <c r="E431" s="1"/>
  <c r="F431" s="1"/>
  <c r="H432" l="1"/>
  <c r="I431"/>
  <c r="E432" s="1"/>
  <c r="F432" s="1"/>
  <c r="I432" l="1"/>
  <c r="E433" s="1"/>
  <c r="F433" s="1"/>
  <c r="H433"/>
  <c r="H434" l="1"/>
  <c r="I433"/>
  <c r="E434" s="1"/>
  <c r="F434" s="1"/>
  <c r="H435" l="1"/>
  <c r="I434"/>
  <c r="E435" s="1"/>
  <c r="F435" s="1"/>
  <c r="H436" l="1"/>
  <c r="I435"/>
  <c r="E436" s="1"/>
  <c r="F436" s="1"/>
  <c r="H437" l="1"/>
  <c r="I436"/>
  <c r="E437" s="1"/>
  <c r="F437" s="1"/>
  <c r="H438" l="1"/>
  <c r="I437"/>
  <c r="E438" s="1"/>
  <c r="F438" s="1"/>
  <c r="H439" l="1"/>
  <c r="I438"/>
  <c r="E439" s="1"/>
  <c r="F439" s="1"/>
  <c r="H440" l="1"/>
  <c r="I439"/>
  <c r="E440" s="1"/>
  <c r="F440" s="1"/>
  <c r="H441" l="1"/>
  <c r="I440"/>
  <c r="E441" s="1"/>
  <c r="F441" s="1"/>
  <c r="H442" l="1"/>
  <c r="I441"/>
  <c r="E442" s="1"/>
  <c r="F442" s="1"/>
  <c r="H443" l="1"/>
  <c r="I442"/>
  <c r="E443" s="1"/>
  <c r="F443" s="1"/>
  <c r="H444" l="1"/>
  <c r="I443"/>
  <c r="E444" s="1"/>
  <c r="F444" s="1"/>
  <c r="H445" l="1"/>
  <c r="I444"/>
  <c r="E445" s="1"/>
  <c r="F445" s="1"/>
  <c r="H446" l="1"/>
  <c r="I445"/>
  <c r="E446" s="1"/>
  <c r="F446" s="1"/>
  <c r="H447" l="1"/>
  <c r="I446"/>
  <c r="E447" s="1"/>
  <c r="F447" s="1"/>
  <c r="H448" l="1"/>
  <c r="I447"/>
  <c r="E448" s="1"/>
  <c r="F448" s="1"/>
  <c r="H449" l="1"/>
  <c r="I448"/>
  <c r="E449" s="1"/>
  <c r="F449" s="1"/>
  <c r="H450" l="1"/>
  <c r="I449"/>
  <c r="E450" s="1"/>
  <c r="F450" s="1"/>
  <c r="H451" l="1"/>
  <c r="I450"/>
  <c r="E451" s="1"/>
  <c r="F451" s="1"/>
  <c r="H452" l="1"/>
  <c r="I451"/>
  <c r="E452" s="1"/>
  <c r="F452" s="1"/>
  <c r="H453" l="1"/>
  <c r="I452"/>
  <c r="E453" s="1"/>
  <c r="F453" s="1"/>
  <c r="H454" l="1"/>
  <c r="I453"/>
  <c r="E454" s="1"/>
  <c r="F454" s="1"/>
  <c r="H455" l="1"/>
  <c r="I454"/>
  <c r="E455" s="1"/>
  <c r="F455" s="1"/>
  <c r="H456" l="1"/>
  <c r="I455"/>
  <c r="E456" s="1"/>
  <c r="F456" s="1"/>
  <c r="H457" l="1"/>
  <c r="I456"/>
  <c r="E457" s="1"/>
  <c r="F457" s="1"/>
  <c r="H458" l="1"/>
  <c r="I457"/>
  <c r="E458" s="1"/>
  <c r="F458" s="1"/>
  <c r="H459" l="1"/>
  <c r="I458"/>
  <c r="E459" s="1"/>
  <c r="F459" s="1"/>
  <c r="H460" l="1"/>
  <c r="I459"/>
  <c r="E460" s="1"/>
  <c r="F460" s="1"/>
  <c r="H461" l="1"/>
  <c r="I460"/>
  <c r="E461" s="1"/>
  <c r="F461" s="1"/>
  <c r="H462" l="1"/>
  <c r="I461"/>
  <c r="E462" s="1"/>
  <c r="F462" s="1"/>
  <c r="H463" l="1"/>
  <c r="I462"/>
  <c r="E463" s="1"/>
  <c r="F463" s="1"/>
  <c r="H464" l="1"/>
  <c r="I463"/>
  <c r="E464" s="1"/>
  <c r="F464" s="1"/>
  <c r="H465" l="1"/>
  <c r="I464"/>
  <c r="E465" s="1"/>
  <c r="F465" s="1"/>
  <c r="H466" l="1"/>
  <c r="I465"/>
  <c r="E466" s="1"/>
  <c r="F466" s="1"/>
  <c r="H467" l="1"/>
  <c r="I466"/>
  <c r="E467" s="1"/>
  <c r="F467" s="1"/>
  <c r="H468" l="1"/>
  <c r="I467"/>
  <c r="E468" s="1"/>
  <c r="F468" s="1"/>
  <c r="H469" l="1"/>
  <c r="I468"/>
  <c r="E469" s="1"/>
  <c r="F469" s="1"/>
  <c r="H470" l="1"/>
  <c r="I469"/>
  <c r="E470" s="1"/>
  <c r="F470" s="1"/>
  <c r="H471" l="1"/>
  <c r="I470"/>
  <c r="E471" s="1"/>
  <c r="F471" s="1"/>
  <c r="H472" l="1"/>
  <c r="I471"/>
  <c r="E472" s="1"/>
  <c r="F472" s="1"/>
  <c r="H473" l="1"/>
  <c r="I472"/>
  <c r="E473" s="1"/>
  <c r="F473" s="1"/>
  <c r="H474" l="1"/>
  <c r="I473"/>
  <c r="E474" s="1"/>
  <c r="F474" s="1"/>
  <c r="H475" l="1"/>
  <c r="I474"/>
  <c r="E475" s="1"/>
  <c r="F475" s="1"/>
  <c r="H476" l="1"/>
  <c r="I475"/>
  <c r="E476" s="1"/>
  <c r="F476" s="1"/>
  <c r="H477" l="1"/>
  <c r="I476"/>
  <c r="E477" s="1"/>
  <c r="F477" s="1"/>
  <c r="H478" l="1"/>
  <c r="I477"/>
  <c r="E478" s="1"/>
  <c r="F478" s="1"/>
  <c r="H479" l="1"/>
  <c r="I478"/>
  <c r="E479" s="1"/>
  <c r="F479" s="1"/>
  <c r="H480" l="1"/>
  <c r="I479"/>
  <c r="E480" s="1"/>
  <c r="F480" s="1"/>
  <c r="H481" l="1"/>
  <c r="I480"/>
  <c r="E481" s="1"/>
  <c r="F481" s="1"/>
  <c r="H482" l="1"/>
  <c r="I481"/>
  <c r="E482" s="1"/>
  <c r="F482" s="1"/>
  <c r="H483" l="1"/>
  <c r="I482"/>
  <c r="E483" s="1"/>
  <c r="F483" s="1"/>
  <c r="H484" l="1"/>
  <c r="I483"/>
  <c r="E484" s="1"/>
  <c r="F484" s="1"/>
  <c r="H485" l="1"/>
  <c r="I484"/>
  <c r="E485" s="1"/>
  <c r="F485" s="1"/>
  <c r="H486" l="1"/>
  <c r="I485"/>
  <c r="E486" s="1"/>
  <c r="F486" s="1"/>
  <c r="H487" l="1"/>
  <c r="I486"/>
  <c r="E487" s="1"/>
  <c r="F487" s="1"/>
  <c r="H488" l="1"/>
  <c r="I487"/>
  <c r="E488" s="1"/>
  <c r="F488" s="1"/>
  <c r="H489" l="1"/>
  <c r="I488"/>
  <c r="E489" s="1"/>
  <c r="F489" s="1"/>
  <c r="H490" l="1"/>
  <c r="I489"/>
  <c r="E490" s="1"/>
  <c r="F490" s="1"/>
  <c r="H491" l="1"/>
  <c r="I490"/>
  <c r="E491" s="1"/>
  <c r="F491" s="1"/>
  <c r="H492" l="1"/>
  <c r="I491"/>
  <c r="E492" s="1"/>
  <c r="F492" s="1"/>
  <c r="H493" l="1"/>
  <c r="I492"/>
  <c r="E493" s="1"/>
  <c r="F493" s="1"/>
  <c r="H494" l="1"/>
  <c r="I493"/>
  <c r="E494" s="1"/>
  <c r="F494" s="1"/>
  <c r="H495" l="1"/>
  <c r="I494"/>
  <c r="E495" s="1"/>
  <c r="F495" s="1"/>
  <c r="H496" l="1"/>
  <c r="I495"/>
  <c r="E496" s="1"/>
  <c r="F496" s="1"/>
  <c r="H497" l="1"/>
  <c r="I496"/>
  <c r="E497" s="1"/>
  <c r="F497" s="1"/>
  <c r="H498" l="1"/>
  <c r="I497"/>
  <c r="E498" s="1"/>
  <c r="F498" s="1"/>
  <c r="H499" l="1"/>
  <c r="I498"/>
  <c r="E499" s="1"/>
  <c r="F499" s="1"/>
  <c r="H500" l="1"/>
  <c r="I499"/>
  <c r="E500" s="1"/>
  <c r="F500" s="1"/>
  <c r="H501" l="1"/>
  <c r="I500"/>
  <c r="E501" s="1"/>
  <c r="F501" s="1"/>
  <c r="H502" l="1"/>
  <c r="I501"/>
  <c r="E502" s="1"/>
  <c r="F502" s="1"/>
  <c r="H503" l="1"/>
  <c r="I502"/>
  <c r="E503" s="1"/>
  <c r="F503" s="1"/>
  <c r="H504" l="1"/>
  <c r="I503"/>
  <c r="E504" s="1"/>
  <c r="F504" s="1"/>
  <c r="H505" l="1"/>
  <c r="I504"/>
  <c r="E505" s="1"/>
  <c r="F505" s="1"/>
  <c r="H506" l="1"/>
  <c r="I505"/>
  <c r="E506" s="1"/>
  <c r="F506" s="1"/>
  <c r="H507" l="1"/>
  <c r="I506"/>
  <c r="E507" s="1"/>
  <c r="F507" s="1"/>
  <c r="H508" l="1"/>
  <c r="I507"/>
  <c r="E508" s="1"/>
  <c r="F508" s="1"/>
  <c r="H509" l="1"/>
  <c r="I508"/>
  <c r="E509" s="1"/>
  <c r="F509" s="1"/>
  <c r="H510" l="1"/>
  <c r="I509"/>
  <c r="E510" s="1"/>
  <c r="F510" s="1"/>
  <c r="H511" l="1"/>
  <c r="I510"/>
  <c r="E511" s="1"/>
  <c r="F511" s="1"/>
  <c r="H512" l="1"/>
  <c r="I511"/>
  <c r="E512" s="1"/>
  <c r="F512" s="1"/>
  <c r="H513" l="1"/>
  <c r="I512"/>
  <c r="E513" s="1"/>
  <c r="F513" s="1"/>
  <c r="H514" l="1"/>
  <c r="I513"/>
  <c r="E514" s="1"/>
  <c r="F514" s="1"/>
  <c r="H515" l="1"/>
  <c r="I514"/>
  <c r="E515" s="1"/>
  <c r="F515" s="1"/>
  <c r="H516" l="1"/>
  <c r="I515"/>
  <c r="E516" s="1"/>
  <c r="F516" s="1"/>
  <c r="H517" l="1"/>
  <c r="I516"/>
  <c r="E517" s="1"/>
  <c r="F517" s="1"/>
  <c r="H518" l="1"/>
  <c r="I517"/>
  <c r="E518" s="1"/>
  <c r="F518" s="1"/>
  <c r="H519" l="1"/>
  <c r="I518"/>
  <c r="E519" s="1"/>
  <c r="F519" s="1"/>
  <c r="H520" l="1"/>
  <c r="I519"/>
  <c r="E520" s="1"/>
  <c r="F520" s="1"/>
  <c r="H521" l="1"/>
  <c r="I520"/>
  <c r="E521" s="1"/>
  <c r="F521" s="1"/>
  <c r="H522" l="1"/>
  <c r="I521"/>
  <c r="E522" s="1"/>
  <c r="F522" s="1"/>
  <c r="H523" l="1"/>
  <c r="I522"/>
  <c r="E523" s="1"/>
  <c r="F523" s="1"/>
  <c r="H524" l="1"/>
  <c r="I523"/>
  <c r="E524" s="1"/>
  <c r="F524" s="1"/>
  <c r="H525" l="1"/>
  <c r="I524"/>
  <c r="E525" s="1"/>
  <c r="F525" s="1"/>
  <c r="H526" l="1"/>
  <c r="I525"/>
  <c r="E526" s="1"/>
  <c r="F526" s="1"/>
  <c r="H527" l="1"/>
  <c r="I527" s="1"/>
  <c r="I526"/>
  <c r="E527" s="1"/>
  <c r="F527" s="1"/>
  <c r="N9" s="1"/>
</calcChain>
</file>

<file path=xl/comments1.xml><?xml version="1.0" encoding="utf-8"?>
<comments xmlns="http://schemas.openxmlformats.org/spreadsheetml/2006/main">
  <authors>
    <author/>
  </authors>
  <commentList>
    <comment ref="C4" authorId="0">
      <text>
        <r>
          <rPr>
            <b/>
            <sz val="8"/>
            <color indexed="8"/>
            <rFont val="Tahoma"/>
            <family val="2"/>
          </rPr>
          <t xml:space="preserve">PC1:
</t>
        </r>
        <r>
          <rPr>
            <sz val="8"/>
            <color indexed="8"/>
            <rFont val="Tahoma"/>
            <family val="2"/>
          </rPr>
          <t xml:space="preserve">importe de la perdida o ganancia en dinero.
</t>
        </r>
      </text>
    </comment>
    <comment ref="E4" authorId="0">
      <text>
        <r>
          <rPr>
            <b/>
            <sz val="8"/>
            <color indexed="8"/>
            <rFont val="Tahoma"/>
            <family val="2"/>
          </rPr>
          <t xml:space="preserve">ESTO ES EL NUMERO DE CONTRATOS SIN REDONDEAR Y SE CALCULA CON EL CAPITAL QUE QUEREMOS ARRIESGAR DIVIDIDO ENTRE LA MAXIMA PERDIDA POR OPERACIÓN.
</t>
        </r>
      </text>
    </comment>
  </commentList>
</comments>
</file>

<file path=xl/sharedStrings.xml><?xml version="1.0" encoding="utf-8"?>
<sst xmlns="http://schemas.openxmlformats.org/spreadsheetml/2006/main" count="11" uniqueCount="9">
  <si>
    <t>Total</t>
  </si>
  <si>
    <t>DATE</t>
  </si>
  <si>
    <t>RESULT</t>
  </si>
  <si>
    <t>LOT NUMBER</t>
  </si>
  <si>
    <t>LOT TO TRADE</t>
  </si>
  <si>
    <t xml:space="preserve">BALANCE </t>
  </si>
  <si>
    <t>MY RISK IN MONEY</t>
  </si>
  <si>
    <t>STOP PIPS</t>
  </si>
  <si>
    <t>RISK%</t>
  </si>
</sst>
</file>

<file path=xl/styles.xml><?xml version="1.0" encoding="utf-8"?>
<styleSheet xmlns="http://schemas.openxmlformats.org/spreadsheetml/2006/main">
  <numFmts count="5">
    <numFmt numFmtId="164" formatCode="#,##0_ ;[Red]\-#,##0\ "/>
    <numFmt numFmtId="165" formatCode="#,##0&quot; €&quot;"/>
    <numFmt numFmtId="166" formatCode="#,##0.00_ ;[Red]\-#,##0.00\ "/>
    <numFmt numFmtId="167" formatCode="#,##0&quot; €&quot;;[Red]\-#,##0&quot; €&quot;"/>
    <numFmt numFmtId="168" formatCode="#,##0.00&quot; €&quot;;[Red]\-#,##0.00&quot; €&quot;"/>
  </numFmts>
  <fonts count="17">
    <font>
      <sz val="11"/>
      <color indexed="8"/>
      <name val="Calibri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u/>
      <sz val="11"/>
      <color indexed="12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theme="0"/>
      <name val="Calibri"/>
      <family val="2"/>
    </font>
    <font>
      <b/>
      <sz val="8"/>
      <name val="Verdana"/>
      <family val="2"/>
    </font>
    <font>
      <b/>
      <sz val="8"/>
      <color indexed="18"/>
      <name val="Verdana"/>
      <family val="2"/>
    </font>
    <font>
      <b/>
      <u/>
      <sz val="11"/>
      <color indexed="12"/>
      <name val="Calibri"/>
      <family val="2"/>
    </font>
    <font>
      <b/>
      <sz val="9"/>
      <color indexed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Calibri"/>
      <family val="2"/>
    </font>
    <font>
      <b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44"/>
        <bgColor indexed="31"/>
      </patternFill>
    </fill>
    <fill>
      <patternFill patternType="solid">
        <fgColor indexed="11"/>
        <bgColor indexed="49"/>
      </patternFill>
    </fill>
  </fills>
  <borders count="18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Fill="1" applyAlignment="1">
      <alignment horizontal="center" wrapText="1"/>
    </xf>
    <xf numFmtId="166" fontId="2" fillId="4" borderId="0" xfId="0" applyNumberFormat="1" applyFont="1" applyFill="1" applyAlignment="1">
      <alignment horizontal="center" wrapText="1"/>
    </xf>
    <xf numFmtId="2" fontId="1" fillId="0" borderId="0" xfId="0" applyNumberFormat="1" applyFont="1" applyFill="1" applyAlignment="1">
      <alignment horizontal="center" wrapText="1"/>
    </xf>
    <xf numFmtId="167" fontId="1" fillId="4" borderId="0" xfId="0" applyNumberFormat="1" applyFont="1" applyFill="1" applyAlignment="1">
      <alignment horizontal="center" wrapText="1"/>
    </xf>
    <xf numFmtId="167" fontId="1" fillId="4" borderId="0" xfId="0" applyNumberFormat="1" applyFont="1" applyFill="1"/>
    <xf numFmtId="168" fontId="1" fillId="0" borderId="0" xfId="0" applyNumberFormat="1" applyFont="1" applyFill="1" applyAlignment="1">
      <alignment horizontal="center" wrapText="1"/>
    </xf>
    <xf numFmtId="167" fontId="1" fillId="0" borderId="0" xfId="0" applyNumberFormat="1" applyFont="1" applyFill="1"/>
    <xf numFmtId="167" fontId="1" fillId="0" borderId="0" xfId="0" applyNumberFormat="1" applyFont="1" applyFill="1" applyAlignment="1">
      <alignment horizontal="center" wrapText="1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7" fillId="0" borderId="0" xfId="0" applyNumberFormat="1" applyFont="1"/>
    <xf numFmtId="0" fontId="7" fillId="0" borderId="0" xfId="0" applyFont="1" applyFill="1"/>
    <xf numFmtId="14" fontId="7" fillId="0" borderId="0" xfId="0" applyNumberFormat="1" applyFont="1"/>
    <xf numFmtId="2" fontId="9" fillId="0" borderId="0" xfId="0" applyNumberFormat="1" applyFont="1" applyFill="1" applyAlignment="1">
      <alignment horizontal="center" wrapText="1"/>
    </xf>
    <xf numFmtId="2" fontId="7" fillId="0" borderId="0" xfId="0" applyNumberFormat="1" applyFont="1" applyFill="1"/>
    <xf numFmtId="164" fontId="7" fillId="0" borderId="0" xfId="0" applyNumberFormat="1" applyFont="1" applyFill="1"/>
    <xf numFmtId="166" fontId="7" fillId="0" borderId="0" xfId="0" applyNumberFormat="1" applyFont="1" applyFill="1"/>
    <xf numFmtId="14" fontId="10" fillId="0" borderId="0" xfId="0" applyNumberFormat="1" applyFont="1" applyFill="1" applyAlignment="1">
      <alignment horizontal="right" wrapText="1"/>
    </xf>
    <xf numFmtId="0" fontId="9" fillId="0" borderId="0" xfId="0" applyFont="1" applyFill="1" applyAlignment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2" fillId="2" borderId="12" xfId="0" applyFont="1" applyFill="1" applyBorder="1" applyAlignment="1">
      <alignment horizontal="center" vertical="center" wrapText="1"/>
    </xf>
    <xf numFmtId="2" fontId="13" fillId="3" borderId="12" xfId="0" applyNumberFormat="1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4" fontId="9" fillId="0" borderId="0" xfId="0" applyNumberFormat="1" applyFont="1" applyFill="1" applyAlignment="1">
      <alignment horizontal="center" wrapText="1"/>
    </xf>
    <xf numFmtId="3" fontId="9" fillId="0" borderId="0" xfId="0" applyNumberFormat="1" applyFont="1" applyFill="1" applyAlignment="1">
      <alignment horizontal="center" wrapText="1"/>
    </xf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4" fontId="16" fillId="0" borderId="5" xfId="0" applyNumberFormat="1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2" fontId="16" fillId="0" borderId="6" xfId="0" applyNumberFormat="1" applyFont="1" applyFill="1" applyBorder="1" applyAlignment="1">
      <alignment horizontal="center" vertical="center"/>
    </xf>
    <xf numFmtId="165" fontId="16" fillId="0" borderId="7" xfId="0" applyNumberFormat="1" applyFont="1" applyFill="1" applyBorder="1" applyAlignment="1">
      <alignment horizontal="center" vertical="center"/>
    </xf>
    <xf numFmtId="165" fontId="16" fillId="0" borderId="8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C0504D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4F81BD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113"/>
  <sheetViews>
    <sheetView tabSelected="1" workbookViewId="0">
      <selection activeCell="N7" sqref="N7"/>
    </sheetView>
  </sheetViews>
  <sheetFormatPr baseColWidth="10" defaultColWidth="11.25" defaultRowHeight="14.3"/>
  <cols>
    <col min="1" max="1" width="2.25" style="10" customWidth="1"/>
    <col min="2" max="2" width="14.375" style="10" customWidth="1"/>
    <col min="3" max="3" width="9.375" style="12" customWidth="1"/>
    <col min="4" max="4" width="11.375" style="12" customWidth="1"/>
    <col min="5" max="5" width="8.875" style="13" customWidth="1"/>
    <col min="6" max="6" width="9" style="10" customWidth="1"/>
    <col min="7" max="7" width="11.25" style="10"/>
    <col min="8" max="8" width="11.25" style="10" customWidth="1"/>
    <col min="9" max="9" width="13.75" style="10" customWidth="1"/>
    <col min="10" max="10" width="13.625" style="10" customWidth="1"/>
    <col min="11" max="11" width="11.25" style="10"/>
    <col min="12" max="12" width="7" style="10" customWidth="1"/>
    <col min="13" max="13" width="8.25" style="10" customWidth="1"/>
    <col min="14" max="14" width="10.375" style="10" customWidth="1"/>
    <col min="15" max="15" width="8.875" style="10" customWidth="1"/>
    <col min="16" max="16384" width="11.25" style="10"/>
  </cols>
  <sheetData>
    <row r="1" spans="2:14">
      <c r="B1" s="14"/>
      <c r="C1" s="26"/>
      <c r="D1" s="9"/>
      <c r="E1" s="9"/>
      <c r="F1" s="9"/>
      <c r="G1" s="9"/>
    </row>
    <row r="2" spans="2:14" ht="23.8" thickBot="1">
      <c r="B2" s="23" t="s">
        <v>1</v>
      </c>
      <c r="C2" s="27" t="s">
        <v>2</v>
      </c>
      <c r="D2" s="23" t="s">
        <v>0</v>
      </c>
      <c r="E2" s="24" t="s">
        <v>3</v>
      </c>
      <c r="F2" s="25" t="s">
        <v>4</v>
      </c>
      <c r="G2" s="25" t="s">
        <v>2</v>
      </c>
      <c r="H2" s="25" t="s">
        <v>5</v>
      </c>
      <c r="I2" s="25" t="s">
        <v>6</v>
      </c>
    </row>
    <row r="3" spans="2:14" ht="14.95" thickBot="1">
      <c r="B3" s="1"/>
      <c r="C3" s="28"/>
      <c r="D3" s="2">
        <f>N4</f>
        <v>10000</v>
      </c>
      <c r="E3" s="3"/>
      <c r="F3" s="14"/>
      <c r="G3" s="14"/>
      <c r="H3" s="4">
        <f>N4</f>
        <v>10000</v>
      </c>
      <c r="I3" s="5">
        <f t="shared" ref="I3:I67" si="0">H3*$N$6/100</f>
        <v>100</v>
      </c>
    </row>
    <row r="4" spans="2:14" ht="19.05">
      <c r="B4" s="15">
        <v>43455</v>
      </c>
      <c r="C4" s="21">
        <v>-50</v>
      </c>
      <c r="D4" s="16">
        <f t="shared" ref="D4:D68" si="1">+C4+D3</f>
        <v>9950</v>
      </c>
      <c r="E4" s="17">
        <f>(I3/$N$5)/10</f>
        <v>0.4</v>
      </c>
      <c r="F4" s="18">
        <f t="shared" ref="F4:F68" si="2">ROUNDDOWN(E4,0)</f>
        <v>0</v>
      </c>
      <c r="G4" s="19">
        <f>C4</f>
        <v>-50</v>
      </c>
      <c r="H4" s="6">
        <f t="shared" ref="H4:H68" si="3">G4+H3</f>
        <v>9950</v>
      </c>
      <c r="I4" s="7">
        <f t="shared" si="0"/>
        <v>99.5</v>
      </c>
      <c r="K4" s="31" t="s">
        <v>5</v>
      </c>
      <c r="L4" s="32"/>
      <c r="M4" s="33"/>
      <c r="N4" s="34">
        <v>10000</v>
      </c>
    </row>
    <row r="5" spans="2:14" ht="19.7" thickBot="1">
      <c r="B5" s="15">
        <v>43456</v>
      </c>
      <c r="C5" s="21">
        <v>50</v>
      </c>
      <c r="D5" s="16">
        <f t="shared" si="1"/>
        <v>10000</v>
      </c>
      <c r="E5" s="17">
        <f t="shared" ref="E5:E69" si="4">(I4/$N$5)/10</f>
        <v>0.39800000000000002</v>
      </c>
      <c r="F5" s="18">
        <f t="shared" si="2"/>
        <v>0</v>
      </c>
      <c r="G5" s="19">
        <f t="shared" ref="G5:G68" si="5">C5</f>
        <v>50</v>
      </c>
      <c r="H5" s="6">
        <f t="shared" si="3"/>
        <v>10000</v>
      </c>
      <c r="I5" s="7">
        <f t="shared" si="0"/>
        <v>100</v>
      </c>
      <c r="K5" s="35" t="s">
        <v>7</v>
      </c>
      <c r="L5" s="36"/>
      <c r="M5" s="37"/>
      <c r="N5" s="38">
        <v>25</v>
      </c>
    </row>
    <row r="6" spans="2:14" ht="19.7" thickBot="1">
      <c r="B6" s="15">
        <v>43457</v>
      </c>
      <c r="C6" s="21">
        <v>-25</v>
      </c>
      <c r="D6" s="16">
        <f t="shared" si="1"/>
        <v>9975</v>
      </c>
      <c r="E6" s="17">
        <f t="shared" si="4"/>
        <v>0.4</v>
      </c>
      <c r="F6" s="18">
        <f t="shared" si="2"/>
        <v>0</v>
      </c>
      <c r="G6" s="19">
        <f t="shared" si="5"/>
        <v>-25</v>
      </c>
      <c r="H6" s="6">
        <f t="shared" si="3"/>
        <v>9975</v>
      </c>
      <c r="I6" s="7">
        <f t="shared" si="0"/>
        <v>99.75</v>
      </c>
      <c r="K6" s="35" t="s">
        <v>8</v>
      </c>
      <c r="L6" s="36"/>
      <c r="M6" s="39"/>
      <c r="N6" s="40">
        <v>1</v>
      </c>
    </row>
    <row r="7" spans="2:14" ht="19.05">
      <c r="B7" s="15">
        <v>43458</v>
      </c>
      <c r="C7" s="21">
        <v>50</v>
      </c>
      <c r="D7" s="16">
        <f t="shared" si="1"/>
        <v>10025</v>
      </c>
      <c r="E7" s="17">
        <f t="shared" si="4"/>
        <v>0.39900000000000002</v>
      </c>
      <c r="F7" s="18">
        <f t="shared" si="2"/>
        <v>0</v>
      </c>
      <c r="G7" s="19">
        <f t="shared" si="5"/>
        <v>50</v>
      </c>
      <c r="H7" s="6">
        <f t="shared" si="3"/>
        <v>10025</v>
      </c>
      <c r="I7" s="7">
        <f t="shared" si="0"/>
        <v>100.25</v>
      </c>
      <c r="K7" s="35"/>
      <c r="L7" s="36"/>
      <c r="M7" s="37"/>
      <c r="N7" s="41">
        <v>0</v>
      </c>
    </row>
    <row r="8" spans="2:14" ht="19.05">
      <c r="B8" s="15">
        <v>43459</v>
      </c>
      <c r="C8" s="21">
        <v>50</v>
      </c>
      <c r="D8" s="16">
        <f>+C8+D7</f>
        <v>10075</v>
      </c>
      <c r="E8" s="17">
        <f>(I7/$N$5)/10</f>
        <v>0.40099999999999997</v>
      </c>
      <c r="F8" s="18">
        <f t="shared" si="2"/>
        <v>0</v>
      </c>
      <c r="G8" s="19">
        <f t="shared" si="5"/>
        <v>50</v>
      </c>
      <c r="H8" s="6">
        <f>G8+H7</f>
        <v>10075</v>
      </c>
      <c r="I8" s="7">
        <f t="shared" si="0"/>
        <v>100.75</v>
      </c>
      <c r="K8" s="35"/>
      <c r="L8" s="36"/>
      <c r="M8" s="37"/>
      <c r="N8" s="42">
        <f>SUM(G:G)</f>
        <v>13390</v>
      </c>
    </row>
    <row r="9" spans="2:14" ht="19.7" thickBot="1">
      <c r="B9" s="15">
        <v>43459</v>
      </c>
      <c r="C9" s="21">
        <v>50</v>
      </c>
      <c r="D9" s="16">
        <f>+C9+D8</f>
        <v>10125</v>
      </c>
      <c r="E9" s="17">
        <f>(I8/$N$5)/10</f>
        <v>0.40300000000000002</v>
      </c>
      <c r="F9" s="18">
        <f t="shared" ref="F9" si="6">ROUNDDOWN(E9,0)</f>
        <v>0</v>
      </c>
      <c r="G9" s="19">
        <f t="shared" si="5"/>
        <v>50</v>
      </c>
      <c r="H9" s="6">
        <f>G9+H8</f>
        <v>10125</v>
      </c>
      <c r="I9" s="7">
        <f t="shared" ref="I9" si="7">H9*$N$6/100</f>
        <v>101.25</v>
      </c>
      <c r="K9" s="43"/>
      <c r="L9" s="44"/>
      <c r="M9" s="45"/>
      <c r="N9" s="46">
        <f>MAX(F:F)</f>
        <v>0</v>
      </c>
    </row>
    <row r="10" spans="2:14">
      <c r="B10" s="15">
        <v>43460</v>
      </c>
      <c r="C10" s="21">
        <v>50</v>
      </c>
      <c r="D10" s="16">
        <f>+C10+D8</f>
        <v>10125</v>
      </c>
      <c r="E10" s="17">
        <f>(I8/$N$5)/10</f>
        <v>0.40300000000000002</v>
      </c>
      <c r="F10" s="18">
        <f t="shared" si="2"/>
        <v>0</v>
      </c>
      <c r="G10" s="19">
        <f t="shared" si="5"/>
        <v>50</v>
      </c>
      <c r="H10" s="6">
        <f>G10+H8</f>
        <v>10125</v>
      </c>
      <c r="I10" s="7">
        <f t="shared" si="0"/>
        <v>101.25</v>
      </c>
    </row>
    <row r="11" spans="2:14">
      <c r="B11" s="15">
        <v>43461</v>
      </c>
      <c r="C11" s="21">
        <v>50</v>
      </c>
      <c r="D11" s="16">
        <f t="shared" si="1"/>
        <v>10175</v>
      </c>
      <c r="E11" s="17">
        <f t="shared" si="4"/>
        <v>0.40499999999999997</v>
      </c>
      <c r="F11" s="18">
        <f t="shared" si="2"/>
        <v>0</v>
      </c>
      <c r="G11" s="19">
        <f t="shared" si="5"/>
        <v>50</v>
      </c>
      <c r="H11" s="6">
        <f t="shared" si="3"/>
        <v>10175</v>
      </c>
      <c r="I11" s="7">
        <f t="shared" si="0"/>
        <v>101.75</v>
      </c>
    </row>
    <row r="12" spans="2:14">
      <c r="B12" s="15">
        <v>43462</v>
      </c>
      <c r="C12" s="21">
        <v>50</v>
      </c>
      <c r="D12" s="16">
        <f t="shared" si="1"/>
        <v>10225</v>
      </c>
      <c r="E12" s="17">
        <f t="shared" si="4"/>
        <v>0.40700000000000003</v>
      </c>
      <c r="F12" s="18">
        <f t="shared" si="2"/>
        <v>0</v>
      </c>
      <c r="G12" s="19">
        <f t="shared" si="5"/>
        <v>50</v>
      </c>
      <c r="H12" s="6">
        <f t="shared" si="3"/>
        <v>10225</v>
      </c>
      <c r="I12" s="7">
        <f t="shared" si="0"/>
        <v>102.25</v>
      </c>
    </row>
    <row r="13" spans="2:14">
      <c r="B13" s="15">
        <v>43463</v>
      </c>
      <c r="C13" s="21">
        <v>50</v>
      </c>
      <c r="D13" s="16">
        <f t="shared" si="1"/>
        <v>10275</v>
      </c>
      <c r="E13" s="17">
        <f t="shared" si="4"/>
        <v>0.40899999999999997</v>
      </c>
      <c r="F13" s="18">
        <f t="shared" si="2"/>
        <v>0</v>
      </c>
      <c r="G13" s="19">
        <f t="shared" si="5"/>
        <v>50</v>
      </c>
      <c r="H13" s="6">
        <f t="shared" si="3"/>
        <v>10275</v>
      </c>
      <c r="I13" s="7">
        <f t="shared" si="0"/>
        <v>102.75</v>
      </c>
    </row>
    <row r="14" spans="2:14">
      <c r="B14" s="15">
        <v>43464</v>
      </c>
      <c r="C14" s="21">
        <v>50</v>
      </c>
      <c r="D14" s="16">
        <f t="shared" si="1"/>
        <v>10325</v>
      </c>
      <c r="E14" s="17">
        <f t="shared" si="4"/>
        <v>0.41100000000000003</v>
      </c>
      <c r="F14" s="18">
        <f t="shared" si="2"/>
        <v>0</v>
      </c>
      <c r="G14" s="19">
        <f t="shared" si="5"/>
        <v>50</v>
      </c>
      <c r="H14" s="6">
        <f t="shared" si="3"/>
        <v>10325</v>
      </c>
      <c r="I14" s="7">
        <f t="shared" si="0"/>
        <v>103.25</v>
      </c>
    </row>
    <row r="15" spans="2:14">
      <c r="B15" s="15">
        <v>43465</v>
      </c>
      <c r="C15" s="21">
        <v>-25</v>
      </c>
      <c r="D15" s="16">
        <f t="shared" si="1"/>
        <v>10300</v>
      </c>
      <c r="E15" s="17">
        <f t="shared" si="4"/>
        <v>0.41299999999999998</v>
      </c>
      <c r="F15" s="18">
        <f t="shared" si="2"/>
        <v>0</v>
      </c>
      <c r="G15" s="19">
        <f t="shared" si="5"/>
        <v>-25</v>
      </c>
      <c r="H15" s="6">
        <f t="shared" si="3"/>
        <v>10300</v>
      </c>
      <c r="I15" s="7">
        <f t="shared" si="0"/>
        <v>103</v>
      </c>
    </row>
    <row r="16" spans="2:14">
      <c r="B16" s="15">
        <v>43466</v>
      </c>
      <c r="C16" s="21">
        <v>50</v>
      </c>
      <c r="D16" s="16">
        <f t="shared" si="1"/>
        <v>10350</v>
      </c>
      <c r="E16" s="17">
        <f t="shared" si="4"/>
        <v>0.41200000000000003</v>
      </c>
      <c r="F16" s="18">
        <f t="shared" si="2"/>
        <v>0</v>
      </c>
      <c r="G16" s="19">
        <f t="shared" si="5"/>
        <v>50</v>
      </c>
      <c r="H16" s="6">
        <f t="shared" si="3"/>
        <v>10350</v>
      </c>
      <c r="I16" s="7">
        <f t="shared" si="0"/>
        <v>103.5</v>
      </c>
    </row>
    <row r="17" spans="2:9">
      <c r="B17" s="15">
        <v>43467</v>
      </c>
      <c r="C17" s="21">
        <v>50</v>
      </c>
      <c r="D17" s="16">
        <f t="shared" si="1"/>
        <v>10400</v>
      </c>
      <c r="E17" s="17">
        <f t="shared" si="4"/>
        <v>0.41399999999999998</v>
      </c>
      <c r="F17" s="18">
        <f t="shared" si="2"/>
        <v>0</v>
      </c>
      <c r="G17" s="19">
        <f t="shared" si="5"/>
        <v>50</v>
      </c>
      <c r="H17" s="6">
        <f t="shared" si="3"/>
        <v>10400</v>
      </c>
      <c r="I17" s="7">
        <f t="shared" si="0"/>
        <v>104</v>
      </c>
    </row>
    <row r="18" spans="2:9">
      <c r="B18" s="15">
        <v>43468</v>
      </c>
      <c r="C18" s="21">
        <v>50</v>
      </c>
      <c r="D18" s="16">
        <f t="shared" si="1"/>
        <v>10450</v>
      </c>
      <c r="E18" s="17">
        <f t="shared" si="4"/>
        <v>0.41600000000000004</v>
      </c>
      <c r="F18" s="18">
        <f t="shared" si="2"/>
        <v>0</v>
      </c>
      <c r="G18" s="19">
        <f t="shared" si="5"/>
        <v>50</v>
      </c>
      <c r="H18" s="6">
        <f t="shared" si="3"/>
        <v>10450</v>
      </c>
      <c r="I18" s="7">
        <f t="shared" si="0"/>
        <v>104.5</v>
      </c>
    </row>
    <row r="19" spans="2:9">
      <c r="B19" s="15">
        <v>43469</v>
      </c>
      <c r="C19" s="21">
        <v>-50</v>
      </c>
      <c r="D19" s="16">
        <f t="shared" si="1"/>
        <v>10400</v>
      </c>
      <c r="E19" s="17">
        <f t="shared" si="4"/>
        <v>0.41799999999999998</v>
      </c>
      <c r="F19" s="18">
        <f t="shared" si="2"/>
        <v>0</v>
      </c>
      <c r="G19" s="19">
        <f t="shared" si="5"/>
        <v>-50</v>
      </c>
      <c r="H19" s="6">
        <f t="shared" si="3"/>
        <v>10400</v>
      </c>
      <c r="I19" s="7">
        <f t="shared" si="0"/>
        <v>104</v>
      </c>
    </row>
    <row r="20" spans="2:9">
      <c r="B20" s="15">
        <v>43470</v>
      </c>
      <c r="C20" s="21">
        <v>50</v>
      </c>
      <c r="D20" s="16">
        <f t="shared" si="1"/>
        <v>10450</v>
      </c>
      <c r="E20" s="17">
        <f t="shared" si="4"/>
        <v>0.41600000000000004</v>
      </c>
      <c r="F20" s="18">
        <f t="shared" si="2"/>
        <v>0</v>
      </c>
      <c r="G20" s="19">
        <f t="shared" si="5"/>
        <v>50</v>
      </c>
      <c r="H20" s="6">
        <f t="shared" si="3"/>
        <v>10450</v>
      </c>
      <c r="I20" s="7">
        <f t="shared" si="0"/>
        <v>104.5</v>
      </c>
    </row>
    <row r="21" spans="2:9">
      <c r="B21" s="15">
        <v>43471</v>
      </c>
      <c r="C21" s="21">
        <v>50</v>
      </c>
      <c r="D21" s="16">
        <f t="shared" si="1"/>
        <v>10500</v>
      </c>
      <c r="E21" s="17">
        <f t="shared" si="4"/>
        <v>0.41799999999999998</v>
      </c>
      <c r="F21" s="18">
        <f t="shared" si="2"/>
        <v>0</v>
      </c>
      <c r="G21" s="19">
        <f t="shared" si="5"/>
        <v>50</v>
      </c>
      <c r="H21" s="6">
        <f t="shared" si="3"/>
        <v>10500</v>
      </c>
      <c r="I21" s="7">
        <f t="shared" si="0"/>
        <v>105</v>
      </c>
    </row>
    <row r="22" spans="2:9">
      <c r="B22" s="15">
        <v>43472</v>
      </c>
      <c r="C22" s="21">
        <v>-50</v>
      </c>
      <c r="D22" s="16">
        <f t="shared" si="1"/>
        <v>10450</v>
      </c>
      <c r="E22" s="17">
        <f t="shared" si="4"/>
        <v>0.42000000000000004</v>
      </c>
      <c r="F22" s="18">
        <f t="shared" si="2"/>
        <v>0</v>
      </c>
      <c r="G22" s="19">
        <f t="shared" si="5"/>
        <v>-50</v>
      </c>
      <c r="H22" s="6">
        <f t="shared" si="3"/>
        <v>10450</v>
      </c>
      <c r="I22" s="7">
        <f t="shared" si="0"/>
        <v>104.5</v>
      </c>
    </row>
    <row r="23" spans="2:9">
      <c r="B23" s="15">
        <v>43473</v>
      </c>
      <c r="C23" s="21">
        <v>50</v>
      </c>
      <c r="D23" s="16">
        <f t="shared" si="1"/>
        <v>10500</v>
      </c>
      <c r="E23" s="17">
        <f t="shared" si="4"/>
        <v>0.41799999999999998</v>
      </c>
      <c r="F23" s="18">
        <f t="shared" si="2"/>
        <v>0</v>
      </c>
      <c r="G23" s="19">
        <f t="shared" si="5"/>
        <v>50</v>
      </c>
      <c r="H23" s="6">
        <f t="shared" si="3"/>
        <v>10500</v>
      </c>
      <c r="I23" s="7">
        <f t="shared" si="0"/>
        <v>105</v>
      </c>
    </row>
    <row r="24" spans="2:9">
      <c r="B24" s="15">
        <v>43474</v>
      </c>
      <c r="C24" s="21">
        <v>-50</v>
      </c>
      <c r="D24" s="16">
        <f t="shared" si="1"/>
        <v>10450</v>
      </c>
      <c r="E24" s="17">
        <f t="shared" si="4"/>
        <v>0.42000000000000004</v>
      </c>
      <c r="F24" s="18">
        <f t="shared" si="2"/>
        <v>0</v>
      </c>
      <c r="G24" s="19">
        <f t="shared" si="5"/>
        <v>-50</v>
      </c>
      <c r="H24" s="6">
        <f t="shared" si="3"/>
        <v>10450</v>
      </c>
      <c r="I24" s="7">
        <f t="shared" si="0"/>
        <v>104.5</v>
      </c>
    </row>
    <row r="25" spans="2:9">
      <c r="B25" s="15">
        <v>43475</v>
      </c>
      <c r="C25" s="21">
        <v>50</v>
      </c>
      <c r="D25" s="16">
        <f t="shared" si="1"/>
        <v>10500</v>
      </c>
      <c r="E25" s="17">
        <f t="shared" si="4"/>
        <v>0.41799999999999998</v>
      </c>
      <c r="F25" s="18">
        <f t="shared" si="2"/>
        <v>0</v>
      </c>
      <c r="G25" s="19">
        <f t="shared" si="5"/>
        <v>50</v>
      </c>
      <c r="H25" s="6">
        <f t="shared" si="3"/>
        <v>10500</v>
      </c>
      <c r="I25" s="7">
        <f t="shared" si="0"/>
        <v>105</v>
      </c>
    </row>
    <row r="26" spans="2:9">
      <c r="B26" s="15">
        <v>43476</v>
      </c>
      <c r="C26" s="21">
        <v>25</v>
      </c>
      <c r="D26" s="16">
        <f t="shared" si="1"/>
        <v>10525</v>
      </c>
      <c r="E26" s="17">
        <f t="shared" si="4"/>
        <v>0.42000000000000004</v>
      </c>
      <c r="F26" s="18">
        <f t="shared" si="2"/>
        <v>0</v>
      </c>
      <c r="G26" s="19">
        <f t="shared" si="5"/>
        <v>25</v>
      </c>
      <c r="H26" s="6">
        <f t="shared" si="3"/>
        <v>10525</v>
      </c>
      <c r="I26" s="7">
        <f t="shared" si="0"/>
        <v>105.25</v>
      </c>
    </row>
    <row r="27" spans="2:9">
      <c r="B27" s="15">
        <v>43477</v>
      </c>
      <c r="C27" s="21">
        <v>50</v>
      </c>
      <c r="D27" s="16">
        <f t="shared" si="1"/>
        <v>10575</v>
      </c>
      <c r="E27" s="17">
        <f t="shared" si="4"/>
        <v>0.42099999999999999</v>
      </c>
      <c r="F27" s="18">
        <f t="shared" si="2"/>
        <v>0</v>
      </c>
      <c r="G27" s="19">
        <f t="shared" si="5"/>
        <v>50</v>
      </c>
      <c r="H27" s="6">
        <f t="shared" si="3"/>
        <v>10575</v>
      </c>
      <c r="I27" s="7">
        <f t="shared" si="0"/>
        <v>105.75</v>
      </c>
    </row>
    <row r="28" spans="2:9">
      <c r="B28" s="15">
        <v>43478</v>
      </c>
      <c r="C28" s="21">
        <v>25</v>
      </c>
      <c r="D28" s="16">
        <f t="shared" si="1"/>
        <v>10600</v>
      </c>
      <c r="E28" s="17">
        <f t="shared" si="4"/>
        <v>0.42300000000000004</v>
      </c>
      <c r="F28" s="18">
        <f t="shared" si="2"/>
        <v>0</v>
      </c>
      <c r="G28" s="19">
        <f t="shared" si="5"/>
        <v>25</v>
      </c>
      <c r="H28" s="6">
        <f t="shared" si="3"/>
        <v>10600</v>
      </c>
      <c r="I28" s="7">
        <f t="shared" si="0"/>
        <v>106</v>
      </c>
    </row>
    <row r="29" spans="2:9">
      <c r="B29" s="15">
        <v>43479</v>
      </c>
      <c r="C29" s="21">
        <v>50</v>
      </c>
      <c r="D29" s="16">
        <f t="shared" si="1"/>
        <v>10650</v>
      </c>
      <c r="E29" s="17">
        <f t="shared" si="4"/>
        <v>0.42400000000000004</v>
      </c>
      <c r="F29" s="18">
        <f t="shared" si="2"/>
        <v>0</v>
      </c>
      <c r="G29" s="19">
        <f t="shared" si="5"/>
        <v>50</v>
      </c>
      <c r="H29" s="6">
        <f t="shared" si="3"/>
        <v>10650</v>
      </c>
      <c r="I29" s="7">
        <f t="shared" si="0"/>
        <v>106.5</v>
      </c>
    </row>
    <row r="30" spans="2:9">
      <c r="B30" s="15">
        <v>43480</v>
      </c>
      <c r="C30" s="21">
        <v>50</v>
      </c>
      <c r="D30" s="16">
        <f t="shared" si="1"/>
        <v>10700</v>
      </c>
      <c r="E30" s="17">
        <f t="shared" si="4"/>
        <v>0.42599999999999999</v>
      </c>
      <c r="F30" s="18">
        <f t="shared" si="2"/>
        <v>0</v>
      </c>
      <c r="G30" s="19">
        <f t="shared" si="5"/>
        <v>50</v>
      </c>
      <c r="H30" s="6">
        <f t="shared" si="3"/>
        <v>10700</v>
      </c>
      <c r="I30" s="7">
        <f t="shared" si="0"/>
        <v>107</v>
      </c>
    </row>
    <row r="31" spans="2:9">
      <c r="B31" s="15">
        <v>43481</v>
      </c>
      <c r="C31" s="21">
        <v>50</v>
      </c>
      <c r="D31" s="16">
        <f t="shared" si="1"/>
        <v>10750</v>
      </c>
      <c r="E31" s="17">
        <f t="shared" si="4"/>
        <v>0.42800000000000005</v>
      </c>
      <c r="F31" s="18">
        <f t="shared" si="2"/>
        <v>0</v>
      </c>
      <c r="G31" s="19">
        <f t="shared" si="5"/>
        <v>50</v>
      </c>
      <c r="H31" s="6">
        <f t="shared" si="3"/>
        <v>10750</v>
      </c>
      <c r="I31" s="7">
        <f t="shared" si="0"/>
        <v>107.5</v>
      </c>
    </row>
    <row r="32" spans="2:9">
      <c r="B32" s="15">
        <v>43482</v>
      </c>
      <c r="C32" s="21">
        <v>50</v>
      </c>
      <c r="D32" s="16">
        <f t="shared" si="1"/>
        <v>10800</v>
      </c>
      <c r="E32" s="17">
        <f t="shared" si="4"/>
        <v>0.43</v>
      </c>
      <c r="F32" s="18">
        <f t="shared" si="2"/>
        <v>0</v>
      </c>
      <c r="G32" s="19">
        <f t="shared" si="5"/>
        <v>50</v>
      </c>
      <c r="H32" s="6">
        <f t="shared" si="3"/>
        <v>10800</v>
      </c>
      <c r="I32" s="7">
        <f t="shared" si="0"/>
        <v>108</v>
      </c>
    </row>
    <row r="33" spans="2:13">
      <c r="B33" s="15">
        <v>43483</v>
      </c>
      <c r="C33" s="21">
        <v>50</v>
      </c>
      <c r="D33" s="16">
        <f t="shared" si="1"/>
        <v>10850</v>
      </c>
      <c r="E33" s="17">
        <f t="shared" si="4"/>
        <v>0.43200000000000005</v>
      </c>
      <c r="F33" s="18">
        <f t="shared" si="2"/>
        <v>0</v>
      </c>
      <c r="G33" s="19">
        <f t="shared" si="5"/>
        <v>50</v>
      </c>
      <c r="H33" s="6">
        <f t="shared" si="3"/>
        <v>10850</v>
      </c>
      <c r="I33" s="7">
        <f t="shared" si="0"/>
        <v>108.5</v>
      </c>
    </row>
    <row r="34" spans="2:13">
      <c r="B34" s="15">
        <v>43484</v>
      </c>
      <c r="C34" s="21">
        <v>50</v>
      </c>
      <c r="D34" s="16">
        <f t="shared" si="1"/>
        <v>10900</v>
      </c>
      <c r="E34" s="17">
        <f t="shared" si="4"/>
        <v>0.434</v>
      </c>
      <c r="F34" s="18">
        <f t="shared" si="2"/>
        <v>0</v>
      </c>
      <c r="G34" s="19">
        <f t="shared" si="5"/>
        <v>50</v>
      </c>
      <c r="H34" s="6">
        <f t="shared" si="3"/>
        <v>10900</v>
      </c>
      <c r="I34" s="7">
        <f t="shared" si="0"/>
        <v>109</v>
      </c>
    </row>
    <row r="35" spans="2:13">
      <c r="B35" s="15">
        <v>43485</v>
      </c>
      <c r="C35" s="21">
        <v>25</v>
      </c>
      <c r="D35" s="16">
        <f t="shared" si="1"/>
        <v>10925</v>
      </c>
      <c r="E35" s="17">
        <f t="shared" si="4"/>
        <v>0.43600000000000005</v>
      </c>
      <c r="F35" s="18">
        <f t="shared" si="2"/>
        <v>0</v>
      </c>
      <c r="G35" s="19">
        <f t="shared" si="5"/>
        <v>25</v>
      </c>
      <c r="H35" s="6">
        <f t="shared" si="3"/>
        <v>10925</v>
      </c>
      <c r="I35" s="7">
        <f t="shared" si="0"/>
        <v>109.25</v>
      </c>
    </row>
    <row r="36" spans="2:13">
      <c r="B36" s="15">
        <v>43486</v>
      </c>
      <c r="C36" s="21">
        <v>50</v>
      </c>
      <c r="D36" s="16">
        <f t="shared" si="1"/>
        <v>10975</v>
      </c>
      <c r="E36" s="17">
        <f t="shared" si="4"/>
        <v>0.437</v>
      </c>
      <c r="F36" s="18">
        <f t="shared" si="2"/>
        <v>0</v>
      </c>
      <c r="G36" s="19">
        <f t="shared" si="5"/>
        <v>50</v>
      </c>
      <c r="H36" s="6">
        <f t="shared" si="3"/>
        <v>10975</v>
      </c>
      <c r="I36" s="7">
        <f t="shared" si="0"/>
        <v>109.75</v>
      </c>
    </row>
    <row r="37" spans="2:13">
      <c r="B37" s="15">
        <v>43487</v>
      </c>
      <c r="C37" s="21">
        <v>25</v>
      </c>
      <c r="D37" s="16">
        <f t="shared" si="1"/>
        <v>11000</v>
      </c>
      <c r="E37" s="17">
        <f t="shared" si="4"/>
        <v>0.43899999999999995</v>
      </c>
      <c r="F37" s="18">
        <f t="shared" si="2"/>
        <v>0</v>
      </c>
      <c r="G37" s="19">
        <f t="shared" si="5"/>
        <v>25</v>
      </c>
      <c r="H37" s="6">
        <f t="shared" si="3"/>
        <v>11000</v>
      </c>
      <c r="I37" s="7">
        <f t="shared" si="0"/>
        <v>110</v>
      </c>
    </row>
    <row r="38" spans="2:13">
      <c r="B38" s="15">
        <v>43488</v>
      </c>
      <c r="C38" s="21">
        <v>-50</v>
      </c>
      <c r="D38" s="16">
        <f t="shared" si="1"/>
        <v>10950</v>
      </c>
      <c r="E38" s="17">
        <f t="shared" si="4"/>
        <v>0.44000000000000006</v>
      </c>
      <c r="F38" s="18">
        <f t="shared" si="2"/>
        <v>0</v>
      </c>
      <c r="G38" s="19">
        <f t="shared" si="5"/>
        <v>-50</v>
      </c>
      <c r="H38" s="6">
        <f t="shared" si="3"/>
        <v>10950</v>
      </c>
      <c r="I38" s="7">
        <f t="shared" si="0"/>
        <v>109.5</v>
      </c>
    </row>
    <row r="39" spans="2:13">
      <c r="B39" s="15">
        <v>43489</v>
      </c>
      <c r="C39" s="21">
        <v>50</v>
      </c>
      <c r="D39" s="16">
        <f t="shared" si="1"/>
        <v>11000</v>
      </c>
      <c r="E39" s="17">
        <f t="shared" si="4"/>
        <v>0.438</v>
      </c>
      <c r="F39" s="18">
        <f t="shared" si="2"/>
        <v>0</v>
      </c>
      <c r="G39" s="19">
        <f t="shared" si="5"/>
        <v>50</v>
      </c>
      <c r="H39" s="6">
        <f t="shared" si="3"/>
        <v>11000</v>
      </c>
      <c r="I39" s="7">
        <f t="shared" si="0"/>
        <v>110</v>
      </c>
    </row>
    <row r="40" spans="2:13">
      <c r="B40" s="15">
        <v>43490</v>
      </c>
      <c r="C40" s="21">
        <v>-50</v>
      </c>
      <c r="D40" s="16">
        <f t="shared" si="1"/>
        <v>10950</v>
      </c>
      <c r="E40" s="17">
        <f t="shared" si="4"/>
        <v>0.44000000000000006</v>
      </c>
      <c r="F40" s="18">
        <f t="shared" si="2"/>
        <v>0</v>
      </c>
      <c r="G40" s="19">
        <f t="shared" si="5"/>
        <v>-50</v>
      </c>
      <c r="H40" s="6">
        <f t="shared" si="3"/>
        <v>10950</v>
      </c>
      <c r="I40" s="7">
        <f t="shared" si="0"/>
        <v>109.5</v>
      </c>
    </row>
    <row r="41" spans="2:13">
      <c r="B41" s="15">
        <v>43491</v>
      </c>
      <c r="C41" s="21">
        <v>50</v>
      </c>
      <c r="D41" s="16">
        <f t="shared" si="1"/>
        <v>11000</v>
      </c>
      <c r="E41" s="17">
        <f t="shared" si="4"/>
        <v>0.438</v>
      </c>
      <c r="F41" s="18">
        <f t="shared" si="2"/>
        <v>0</v>
      </c>
      <c r="G41" s="19">
        <f t="shared" si="5"/>
        <v>50</v>
      </c>
      <c r="H41" s="6">
        <f t="shared" si="3"/>
        <v>11000</v>
      </c>
      <c r="I41" s="7">
        <f t="shared" si="0"/>
        <v>110</v>
      </c>
      <c r="L41" s="15"/>
      <c r="M41" s="15"/>
    </row>
    <row r="42" spans="2:13">
      <c r="B42" s="15">
        <v>43492</v>
      </c>
      <c r="C42" s="21">
        <v>50</v>
      </c>
      <c r="D42" s="16">
        <f t="shared" si="1"/>
        <v>11050</v>
      </c>
      <c r="E42" s="17">
        <f t="shared" si="4"/>
        <v>0.44000000000000006</v>
      </c>
      <c r="F42" s="18">
        <f t="shared" si="2"/>
        <v>0</v>
      </c>
      <c r="G42" s="19">
        <f t="shared" si="5"/>
        <v>50</v>
      </c>
      <c r="H42" s="6">
        <f t="shared" si="3"/>
        <v>11050</v>
      </c>
      <c r="I42" s="7">
        <f t="shared" si="0"/>
        <v>110.5</v>
      </c>
      <c r="L42" s="15"/>
      <c r="M42" s="15"/>
    </row>
    <row r="43" spans="2:13">
      <c r="B43" s="15">
        <v>43493</v>
      </c>
      <c r="C43" s="21">
        <v>50</v>
      </c>
      <c r="D43" s="16">
        <f t="shared" si="1"/>
        <v>11100</v>
      </c>
      <c r="E43" s="17">
        <f t="shared" si="4"/>
        <v>0.442</v>
      </c>
      <c r="F43" s="18">
        <f t="shared" si="2"/>
        <v>0</v>
      </c>
      <c r="G43" s="19">
        <f t="shared" si="5"/>
        <v>50</v>
      </c>
      <c r="H43" s="6">
        <f t="shared" si="3"/>
        <v>11100</v>
      </c>
      <c r="I43" s="7">
        <f t="shared" si="0"/>
        <v>111</v>
      </c>
      <c r="L43" s="15"/>
      <c r="M43" s="15"/>
    </row>
    <row r="44" spans="2:13">
      <c r="B44" s="15">
        <v>43494</v>
      </c>
      <c r="C44" s="21">
        <v>50</v>
      </c>
      <c r="D44" s="16">
        <f t="shared" si="1"/>
        <v>11150</v>
      </c>
      <c r="E44" s="17">
        <f t="shared" si="4"/>
        <v>0.44400000000000006</v>
      </c>
      <c r="F44" s="18">
        <f t="shared" si="2"/>
        <v>0</v>
      </c>
      <c r="G44" s="19">
        <f t="shared" si="5"/>
        <v>50</v>
      </c>
      <c r="H44" s="6">
        <f t="shared" si="3"/>
        <v>11150</v>
      </c>
      <c r="I44" s="7">
        <f t="shared" si="0"/>
        <v>111.5</v>
      </c>
      <c r="L44" s="15"/>
      <c r="M44" s="15"/>
    </row>
    <row r="45" spans="2:13">
      <c r="B45" s="15">
        <v>43495</v>
      </c>
      <c r="C45" s="30">
        <v>-50</v>
      </c>
      <c r="D45" s="16">
        <f t="shared" si="1"/>
        <v>11100</v>
      </c>
      <c r="E45" s="17">
        <f t="shared" si="4"/>
        <v>0.44600000000000001</v>
      </c>
      <c r="F45" s="18">
        <f t="shared" si="2"/>
        <v>0</v>
      </c>
      <c r="G45" s="19">
        <f t="shared" si="5"/>
        <v>-50</v>
      </c>
      <c r="H45" s="6">
        <f t="shared" si="3"/>
        <v>11100</v>
      </c>
      <c r="I45" s="7">
        <f t="shared" si="0"/>
        <v>111</v>
      </c>
      <c r="L45" s="15"/>
      <c r="M45" s="15"/>
    </row>
    <row r="46" spans="2:13">
      <c r="B46" s="15">
        <v>43496</v>
      </c>
      <c r="C46" s="21">
        <v>50</v>
      </c>
      <c r="D46" s="16">
        <f t="shared" si="1"/>
        <v>11150</v>
      </c>
      <c r="E46" s="17">
        <f t="shared" si="4"/>
        <v>0.44400000000000006</v>
      </c>
      <c r="F46" s="18">
        <f t="shared" si="2"/>
        <v>0</v>
      </c>
      <c r="G46" s="19">
        <f t="shared" si="5"/>
        <v>50</v>
      </c>
      <c r="H46" s="6">
        <f t="shared" si="3"/>
        <v>11150</v>
      </c>
      <c r="I46" s="7">
        <f t="shared" si="0"/>
        <v>111.5</v>
      </c>
      <c r="L46" s="15"/>
      <c r="M46" s="15"/>
    </row>
    <row r="47" spans="2:13">
      <c r="B47" s="15">
        <v>43497</v>
      </c>
      <c r="C47" s="21">
        <v>0</v>
      </c>
      <c r="D47" s="16">
        <f t="shared" si="1"/>
        <v>11150</v>
      </c>
      <c r="E47" s="17">
        <f t="shared" si="4"/>
        <v>0.44600000000000001</v>
      </c>
      <c r="F47" s="18">
        <f t="shared" si="2"/>
        <v>0</v>
      </c>
      <c r="G47" s="19">
        <f t="shared" si="5"/>
        <v>0</v>
      </c>
      <c r="H47" s="6">
        <f t="shared" si="3"/>
        <v>11150</v>
      </c>
      <c r="I47" s="7">
        <f t="shared" si="0"/>
        <v>111.5</v>
      </c>
      <c r="L47" s="15"/>
      <c r="M47" s="15"/>
    </row>
    <row r="48" spans="2:13">
      <c r="B48" s="15">
        <v>43498</v>
      </c>
      <c r="C48" s="21">
        <v>50</v>
      </c>
      <c r="D48" s="16">
        <f t="shared" si="1"/>
        <v>11200</v>
      </c>
      <c r="E48" s="17">
        <f t="shared" si="4"/>
        <v>0.44600000000000001</v>
      </c>
      <c r="F48" s="18">
        <f t="shared" si="2"/>
        <v>0</v>
      </c>
      <c r="G48" s="19">
        <f t="shared" si="5"/>
        <v>50</v>
      </c>
      <c r="H48" s="6">
        <f t="shared" si="3"/>
        <v>11200</v>
      </c>
      <c r="I48" s="7">
        <f t="shared" si="0"/>
        <v>112</v>
      </c>
      <c r="L48" s="15"/>
      <c r="M48" s="15"/>
    </row>
    <row r="49" spans="2:13">
      <c r="B49" s="15">
        <v>43499</v>
      </c>
      <c r="C49" s="21">
        <v>50</v>
      </c>
      <c r="D49" s="16">
        <f t="shared" si="1"/>
        <v>11250</v>
      </c>
      <c r="E49" s="17">
        <f t="shared" si="4"/>
        <v>0.44800000000000006</v>
      </c>
      <c r="F49" s="18">
        <f t="shared" si="2"/>
        <v>0</v>
      </c>
      <c r="G49" s="19">
        <f t="shared" si="5"/>
        <v>50</v>
      </c>
      <c r="H49" s="6">
        <f t="shared" si="3"/>
        <v>11250</v>
      </c>
      <c r="I49" s="7">
        <f t="shared" si="0"/>
        <v>112.5</v>
      </c>
      <c r="L49" s="15"/>
      <c r="M49" s="15"/>
    </row>
    <row r="50" spans="2:13">
      <c r="B50" s="15">
        <v>43500</v>
      </c>
      <c r="C50" s="21">
        <v>-50</v>
      </c>
      <c r="D50" s="16">
        <f t="shared" si="1"/>
        <v>11200</v>
      </c>
      <c r="E50" s="17">
        <f t="shared" si="4"/>
        <v>0.45</v>
      </c>
      <c r="F50" s="18">
        <f t="shared" si="2"/>
        <v>0</v>
      </c>
      <c r="G50" s="19">
        <f t="shared" si="5"/>
        <v>-50</v>
      </c>
      <c r="H50" s="6">
        <f t="shared" si="3"/>
        <v>11200</v>
      </c>
      <c r="I50" s="7">
        <f t="shared" si="0"/>
        <v>112</v>
      </c>
      <c r="L50" s="15"/>
      <c r="M50" s="15"/>
    </row>
    <row r="51" spans="2:13">
      <c r="B51" s="15">
        <v>43501</v>
      </c>
      <c r="C51" s="21">
        <v>50</v>
      </c>
      <c r="D51" s="16">
        <f t="shared" si="1"/>
        <v>11250</v>
      </c>
      <c r="E51" s="17">
        <f t="shared" si="4"/>
        <v>0.44800000000000006</v>
      </c>
      <c r="F51" s="18">
        <f t="shared" si="2"/>
        <v>0</v>
      </c>
      <c r="G51" s="19">
        <f t="shared" si="5"/>
        <v>50</v>
      </c>
      <c r="H51" s="6">
        <f t="shared" si="3"/>
        <v>11250</v>
      </c>
      <c r="I51" s="7">
        <f t="shared" si="0"/>
        <v>112.5</v>
      </c>
      <c r="L51" s="15"/>
      <c r="M51" s="15"/>
    </row>
    <row r="52" spans="2:13">
      <c r="B52" s="15">
        <v>43502</v>
      </c>
      <c r="C52" s="21">
        <v>-50</v>
      </c>
      <c r="D52" s="16">
        <f t="shared" si="1"/>
        <v>11200</v>
      </c>
      <c r="E52" s="17">
        <f t="shared" si="4"/>
        <v>0.45</v>
      </c>
      <c r="F52" s="18">
        <f t="shared" si="2"/>
        <v>0</v>
      </c>
      <c r="G52" s="19">
        <f t="shared" si="5"/>
        <v>-50</v>
      </c>
      <c r="H52" s="6">
        <f t="shared" si="3"/>
        <v>11200</v>
      </c>
      <c r="I52" s="7">
        <f t="shared" si="0"/>
        <v>112</v>
      </c>
      <c r="L52" s="15"/>
      <c r="M52" s="15"/>
    </row>
    <row r="53" spans="2:13">
      <c r="B53" s="15">
        <v>43503</v>
      </c>
      <c r="C53" s="21">
        <v>50</v>
      </c>
      <c r="D53" s="16">
        <f t="shared" si="1"/>
        <v>11250</v>
      </c>
      <c r="E53" s="17">
        <f t="shared" si="4"/>
        <v>0.44800000000000006</v>
      </c>
      <c r="F53" s="18">
        <f t="shared" si="2"/>
        <v>0</v>
      </c>
      <c r="G53" s="19">
        <f t="shared" si="5"/>
        <v>50</v>
      </c>
      <c r="H53" s="6">
        <f t="shared" si="3"/>
        <v>11250</v>
      </c>
      <c r="I53" s="7">
        <f t="shared" si="0"/>
        <v>112.5</v>
      </c>
      <c r="L53" s="15"/>
      <c r="M53" s="15"/>
    </row>
    <row r="54" spans="2:13">
      <c r="B54" s="15">
        <v>43504</v>
      </c>
      <c r="C54" s="21">
        <v>50</v>
      </c>
      <c r="D54" s="16">
        <f t="shared" si="1"/>
        <v>11300</v>
      </c>
      <c r="E54" s="17">
        <f t="shared" si="4"/>
        <v>0.45</v>
      </c>
      <c r="F54" s="18">
        <f t="shared" si="2"/>
        <v>0</v>
      </c>
      <c r="G54" s="19">
        <f t="shared" si="5"/>
        <v>50</v>
      </c>
      <c r="H54" s="6">
        <f t="shared" si="3"/>
        <v>11300</v>
      </c>
      <c r="I54" s="7">
        <f t="shared" si="0"/>
        <v>113</v>
      </c>
      <c r="L54" s="15"/>
      <c r="M54" s="15"/>
    </row>
    <row r="55" spans="2:13">
      <c r="B55" s="15">
        <v>43505</v>
      </c>
      <c r="C55" s="21">
        <v>50</v>
      </c>
      <c r="D55" s="16">
        <f t="shared" si="1"/>
        <v>11350</v>
      </c>
      <c r="E55" s="17">
        <f t="shared" si="4"/>
        <v>0.45199999999999996</v>
      </c>
      <c r="F55" s="18">
        <f t="shared" si="2"/>
        <v>0</v>
      </c>
      <c r="G55" s="19">
        <f t="shared" si="5"/>
        <v>50</v>
      </c>
      <c r="H55" s="6">
        <f t="shared" si="3"/>
        <v>11350</v>
      </c>
      <c r="I55" s="7">
        <f t="shared" si="0"/>
        <v>113.5</v>
      </c>
      <c r="L55" s="15"/>
      <c r="M55" s="15"/>
    </row>
    <row r="56" spans="2:13">
      <c r="B56" s="15">
        <v>43506</v>
      </c>
      <c r="C56" s="21">
        <v>50</v>
      </c>
      <c r="D56" s="16">
        <f t="shared" si="1"/>
        <v>11400</v>
      </c>
      <c r="E56" s="17">
        <f t="shared" si="4"/>
        <v>0.45400000000000001</v>
      </c>
      <c r="F56" s="18">
        <f t="shared" si="2"/>
        <v>0</v>
      </c>
      <c r="G56" s="19">
        <f t="shared" si="5"/>
        <v>50</v>
      </c>
      <c r="H56" s="6">
        <f t="shared" si="3"/>
        <v>11400</v>
      </c>
      <c r="I56" s="7">
        <f t="shared" si="0"/>
        <v>114</v>
      </c>
      <c r="L56" s="15"/>
      <c r="M56" s="15"/>
    </row>
    <row r="57" spans="2:13">
      <c r="B57" s="15">
        <v>43507</v>
      </c>
      <c r="C57" s="21">
        <v>-50</v>
      </c>
      <c r="D57" s="16">
        <f t="shared" si="1"/>
        <v>11350</v>
      </c>
      <c r="E57" s="17">
        <f t="shared" si="4"/>
        <v>0.45599999999999996</v>
      </c>
      <c r="F57" s="18">
        <f t="shared" si="2"/>
        <v>0</v>
      </c>
      <c r="G57" s="19">
        <f t="shared" si="5"/>
        <v>-50</v>
      </c>
      <c r="H57" s="6">
        <f t="shared" si="3"/>
        <v>11350</v>
      </c>
      <c r="I57" s="7">
        <f t="shared" si="0"/>
        <v>113.5</v>
      </c>
      <c r="L57" s="15"/>
      <c r="M57" s="15"/>
    </row>
    <row r="58" spans="2:13">
      <c r="B58" s="15">
        <v>43508</v>
      </c>
      <c r="C58" s="21">
        <v>50</v>
      </c>
      <c r="D58" s="16">
        <f t="shared" si="1"/>
        <v>11400</v>
      </c>
      <c r="E58" s="17">
        <f t="shared" si="4"/>
        <v>0.45400000000000001</v>
      </c>
      <c r="F58" s="18">
        <f t="shared" si="2"/>
        <v>0</v>
      </c>
      <c r="G58" s="19">
        <f t="shared" si="5"/>
        <v>50</v>
      </c>
      <c r="H58" s="6">
        <f t="shared" si="3"/>
        <v>11400</v>
      </c>
      <c r="I58" s="7">
        <f t="shared" si="0"/>
        <v>114</v>
      </c>
      <c r="L58" s="15"/>
      <c r="M58" s="15"/>
    </row>
    <row r="59" spans="2:13">
      <c r="B59" s="15">
        <v>43509</v>
      </c>
      <c r="C59" s="21">
        <v>-50</v>
      </c>
      <c r="D59" s="16">
        <f t="shared" si="1"/>
        <v>11350</v>
      </c>
      <c r="E59" s="17">
        <f t="shared" si="4"/>
        <v>0.45599999999999996</v>
      </c>
      <c r="F59" s="18">
        <f t="shared" si="2"/>
        <v>0</v>
      </c>
      <c r="G59" s="19">
        <f t="shared" si="5"/>
        <v>-50</v>
      </c>
      <c r="H59" s="6">
        <f t="shared" si="3"/>
        <v>11350</v>
      </c>
      <c r="I59" s="7">
        <f t="shared" si="0"/>
        <v>113.5</v>
      </c>
      <c r="L59" s="15"/>
      <c r="M59" s="15"/>
    </row>
    <row r="60" spans="2:13">
      <c r="B60" s="15">
        <v>43510</v>
      </c>
      <c r="C60" s="21">
        <v>50</v>
      </c>
      <c r="D60" s="16">
        <f t="shared" si="1"/>
        <v>11400</v>
      </c>
      <c r="E60" s="17">
        <f t="shared" si="4"/>
        <v>0.45400000000000001</v>
      </c>
      <c r="F60" s="18">
        <f t="shared" si="2"/>
        <v>0</v>
      </c>
      <c r="G60" s="19">
        <f t="shared" si="5"/>
        <v>50</v>
      </c>
      <c r="H60" s="6">
        <f t="shared" si="3"/>
        <v>11400</v>
      </c>
      <c r="I60" s="7">
        <f t="shared" si="0"/>
        <v>114</v>
      </c>
      <c r="L60" s="15"/>
      <c r="M60" s="15"/>
    </row>
    <row r="61" spans="2:13">
      <c r="B61" s="15">
        <v>43511</v>
      </c>
      <c r="C61" s="21">
        <v>50</v>
      </c>
      <c r="D61" s="16">
        <f t="shared" si="1"/>
        <v>11450</v>
      </c>
      <c r="E61" s="17">
        <f t="shared" si="4"/>
        <v>0.45599999999999996</v>
      </c>
      <c r="F61" s="18">
        <f t="shared" si="2"/>
        <v>0</v>
      </c>
      <c r="G61" s="19">
        <f t="shared" si="5"/>
        <v>50</v>
      </c>
      <c r="H61" s="6">
        <f t="shared" si="3"/>
        <v>11450</v>
      </c>
      <c r="I61" s="7">
        <f t="shared" si="0"/>
        <v>114.5</v>
      </c>
      <c r="L61" s="15"/>
      <c r="M61" s="15"/>
    </row>
    <row r="62" spans="2:13">
      <c r="B62" s="15">
        <v>43512</v>
      </c>
      <c r="C62" s="21">
        <v>50</v>
      </c>
      <c r="D62" s="16">
        <f t="shared" si="1"/>
        <v>11500</v>
      </c>
      <c r="E62" s="17">
        <f t="shared" si="4"/>
        <v>0.45800000000000002</v>
      </c>
      <c r="F62" s="18">
        <f t="shared" si="2"/>
        <v>0</v>
      </c>
      <c r="G62" s="19">
        <f t="shared" si="5"/>
        <v>50</v>
      </c>
      <c r="H62" s="6">
        <f t="shared" si="3"/>
        <v>11500</v>
      </c>
      <c r="I62" s="7">
        <f t="shared" si="0"/>
        <v>115</v>
      </c>
      <c r="L62" s="15"/>
      <c r="M62" s="15"/>
    </row>
    <row r="63" spans="2:13">
      <c r="B63" s="15">
        <v>43513</v>
      </c>
      <c r="C63" s="21">
        <v>-50</v>
      </c>
      <c r="D63" s="16">
        <f t="shared" si="1"/>
        <v>11450</v>
      </c>
      <c r="E63" s="17">
        <f t="shared" si="4"/>
        <v>0.45999999999999996</v>
      </c>
      <c r="F63" s="18">
        <f t="shared" si="2"/>
        <v>0</v>
      </c>
      <c r="G63" s="19">
        <f t="shared" si="5"/>
        <v>-50</v>
      </c>
      <c r="H63" s="6">
        <f t="shared" si="3"/>
        <v>11450</v>
      </c>
      <c r="I63" s="7">
        <f t="shared" si="0"/>
        <v>114.5</v>
      </c>
      <c r="L63" s="15"/>
      <c r="M63" s="15"/>
    </row>
    <row r="64" spans="2:13">
      <c r="B64" s="15">
        <v>43514</v>
      </c>
      <c r="C64" s="21">
        <v>50</v>
      </c>
      <c r="D64" s="16">
        <f t="shared" si="1"/>
        <v>11500</v>
      </c>
      <c r="E64" s="17">
        <f t="shared" si="4"/>
        <v>0.45800000000000002</v>
      </c>
      <c r="F64" s="18">
        <f t="shared" si="2"/>
        <v>0</v>
      </c>
      <c r="G64" s="19">
        <f t="shared" si="5"/>
        <v>50</v>
      </c>
      <c r="H64" s="6">
        <f t="shared" si="3"/>
        <v>11500</v>
      </c>
      <c r="I64" s="7">
        <f t="shared" si="0"/>
        <v>115</v>
      </c>
      <c r="L64" s="15"/>
      <c r="M64" s="15"/>
    </row>
    <row r="65" spans="2:13">
      <c r="B65" s="15">
        <v>43515</v>
      </c>
      <c r="C65" s="21">
        <v>50</v>
      </c>
      <c r="D65" s="16">
        <f t="shared" si="1"/>
        <v>11550</v>
      </c>
      <c r="E65" s="17">
        <f t="shared" si="4"/>
        <v>0.45999999999999996</v>
      </c>
      <c r="F65" s="18">
        <f t="shared" si="2"/>
        <v>0</v>
      </c>
      <c r="G65" s="19">
        <f t="shared" si="5"/>
        <v>50</v>
      </c>
      <c r="H65" s="6">
        <f t="shared" si="3"/>
        <v>11550</v>
      </c>
      <c r="I65" s="7">
        <f t="shared" si="0"/>
        <v>115.5</v>
      </c>
      <c r="L65" s="15"/>
      <c r="M65" s="15"/>
    </row>
    <row r="66" spans="2:13">
      <c r="B66" s="15">
        <v>43516</v>
      </c>
      <c r="C66" s="21">
        <v>-50</v>
      </c>
      <c r="D66" s="16">
        <f t="shared" si="1"/>
        <v>11500</v>
      </c>
      <c r="E66" s="17">
        <f t="shared" si="4"/>
        <v>0.46200000000000002</v>
      </c>
      <c r="F66" s="18">
        <f t="shared" si="2"/>
        <v>0</v>
      </c>
      <c r="G66" s="19">
        <f t="shared" si="5"/>
        <v>-50</v>
      </c>
      <c r="H66" s="6">
        <f t="shared" si="3"/>
        <v>11500</v>
      </c>
      <c r="I66" s="7">
        <f t="shared" si="0"/>
        <v>115</v>
      </c>
      <c r="L66" s="15"/>
      <c r="M66" s="15"/>
    </row>
    <row r="67" spans="2:13">
      <c r="B67" s="15">
        <v>43517</v>
      </c>
      <c r="C67" s="21">
        <v>25</v>
      </c>
      <c r="D67" s="16">
        <f t="shared" si="1"/>
        <v>11525</v>
      </c>
      <c r="E67" s="17">
        <f t="shared" si="4"/>
        <v>0.45999999999999996</v>
      </c>
      <c r="F67" s="18">
        <f t="shared" si="2"/>
        <v>0</v>
      </c>
      <c r="G67" s="19">
        <f t="shared" si="5"/>
        <v>25</v>
      </c>
      <c r="H67" s="6">
        <f t="shared" si="3"/>
        <v>11525</v>
      </c>
      <c r="I67" s="7">
        <f t="shared" si="0"/>
        <v>115.25</v>
      </c>
      <c r="L67" s="15"/>
      <c r="M67" s="15"/>
    </row>
    <row r="68" spans="2:13">
      <c r="B68" s="15">
        <v>43518</v>
      </c>
      <c r="C68" s="21">
        <v>50</v>
      </c>
      <c r="D68" s="16">
        <f t="shared" si="1"/>
        <v>11575</v>
      </c>
      <c r="E68" s="17">
        <f t="shared" si="4"/>
        <v>0.46100000000000002</v>
      </c>
      <c r="F68" s="18">
        <f t="shared" si="2"/>
        <v>0</v>
      </c>
      <c r="G68" s="19">
        <f t="shared" si="5"/>
        <v>50</v>
      </c>
      <c r="H68" s="6">
        <f t="shared" si="3"/>
        <v>11575</v>
      </c>
      <c r="I68" s="7">
        <f t="shared" ref="I68:I131" si="8">H68*$N$6/100</f>
        <v>115.75</v>
      </c>
      <c r="L68" s="15"/>
      <c r="M68" s="15"/>
    </row>
    <row r="69" spans="2:13">
      <c r="B69" s="15">
        <v>43519</v>
      </c>
      <c r="C69" s="21">
        <v>50</v>
      </c>
      <c r="D69" s="16">
        <f t="shared" ref="D69:D132" si="9">+C69+D68</f>
        <v>11625</v>
      </c>
      <c r="E69" s="17">
        <f t="shared" si="4"/>
        <v>0.46299999999999997</v>
      </c>
      <c r="F69" s="18">
        <f t="shared" ref="F69:F132" si="10">ROUNDDOWN(E69,0)</f>
        <v>0</v>
      </c>
      <c r="G69" s="19">
        <f t="shared" ref="G69:G132" si="11">C69</f>
        <v>50</v>
      </c>
      <c r="H69" s="6">
        <f t="shared" ref="H69:H132" si="12">G69+H68</f>
        <v>11625</v>
      </c>
      <c r="I69" s="7">
        <f t="shared" si="8"/>
        <v>116.25</v>
      </c>
      <c r="L69" s="15"/>
      <c r="M69" s="15"/>
    </row>
    <row r="70" spans="2:13">
      <c r="B70" s="15">
        <v>43520</v>
      </c>
      <c r="C70" s="21">
        <v>50</v>
      </c>
      <c r="D70" s="16">
        <f t="shared" si="9"/>
        <v>11675</v>
      </c>
      <c r="E70" s="17">
        <f t="shared" ref="E70:E133" si="13">(I69/$N$5)/10</f>
        <v>0.46500000000000002</v>
      </c>
      <c r="F70" s="18">
        <f t="shared" si="10"/>
        <v>0</v>
      </c>
      <c r="G70" s="19">
        <f t="shared" si="11"/>
        <v>50</v>
      </c>
      <c r="H70" s="6">
        <f t="shared" si="12"/>
        <v>11675</v>
      </c>
      <c r="I70" s="7">
        <f t="shared" si="8"/>
        <v>116.75</v>
      </c>
      <c r="L70" s="15"/>
      <c r="M70" s="15"/>
    </row>
    <row r="71" spans="2:13">
      <c r="B71" s="15">
        <v>43521</v>
      </c>
      <c r="C71" s="21">
        <v>50</v>
      </c>
      <c r="D71" s="16">
        <f t="shared" si="9"/>
        <v>11725</v>
      </c>
      <c r="E71" s="17">
        <f t="shared" si="13"/>
        <v>0.46699999999999997</v>
      </c>
      <c r="F71" s="18">
        <f t="shared" si="10"/>
        <v>0</v>
      </c>
      <c r="G71" s="19">
        <f t="shared" si="11"/>
        <v>50</v>
      </c>
      <c r="H71" s="6">
        <f t="shared" si="12"/>
        <v>11725</v>
      </c>
      <c r="I71" s="7">
        <f t="shared" si="8"/>
        <v>117.25</v>
      </c>
      <c r="L71" s="15"/>
      <c r="M71" s="15"/>
    </row>
    <row r="72" spans="2:13">
      <c r="B72" s="15">
        <v>43522</v>
      </c>
      <c r="C72" s="21">
        <v>50</v>
      </c>
      <c r="D72" s="16">
        <f t="shared" si="9"/>
        <v>11775</v>
      </c>
      <c r="E72" s="17">
        <f t="shared" si="13"/>
        <v>0.46900000000000003</v>
      </c>
      <c r="F72" s="18">
        <f t="shared" si="10"/>
        <v>0</v>
      </c>
      <c r="G72" s="19">
        <f t="shared" si="11"/>
        <v>50</v>
      </c>
      <c r="H72" s="6">
        <f t="shared" si="12"/>
        <v>11775</v>
      </c>
      <c r="I72" s="7">
        <f t="shared" si="8"/>
        <v>117.75</v>
      </c>
      <c r="L72" s="15"/>
      <c r="M72" s="15"/>
    </row>
    <row r="73" spans="2:13">
      <c r="B73" s="15">
        <v>43523</v>
      </c>
      <c r="C73" s="21">
        <v>50</v>
      </c>
      <c r="D73" s="16">
        <f t="shared" si="9"/>
        <v>11825</v>
      </c>
      <c r="E73" s="17">
        <f t="shared" si="13"/>
        <v>0.47099999999999997</v>
      </c>
      <c r="F73" s="18">
        <f t="shared" si="10"/>
        <v>0</v>
      </c>
      <c r="G73" s="19">
        <f t="shared" si="11"/>
        <v>50</v>
      </c>
      <c r="H73" s="6">
        <f t="shared" si="12"/>
        <v>11825</v>
      </c>
      <c r="I73" s="7">
        <f t="shared" si="8"/>
        <v>118.25</v>
      </c>
      <c r="L73" s="15"/>
      <c r="M73" s="15"/>
    </row>
    <row r="74" spans="2:13">
      <c r="B74" s="15">
        <v>43524</v>
      </c>
      <c r="C74" s="21">
        <v>50</v>
      </c>
      <c r="D74" s="16">
        <f t="shared" si="9"/>
        <v>11875</v>
      </c>
      <c r="E74" s="17">
        <f t="shared" si="13"/>
        <v>0.47300000000000003</v>
      </c>
      <c r="F74" s="18">
        <f t="shared" si="10"/>
        <v>0</v>
      </c>
      <c r="G74" s="19">
        <f t="shared" si="11"/>
        <v>50</v>
      </c>
      <c r="H74" s="6">
        <f t="shared" si="12"/>
        <v>11875</v>
      </c>
      <c r="I74" s="7">
        <f t="shared" si="8"/>
        <v>118.75</v>
      </c>
      <c r="L74" s="15"/>
      <c r="M74" s="15"/>
    </row>
    <row r="75" spans="2:13">
      <c r="B75" s="15">
        <v>43525</v>
      </c>
      <c r="C75" s="21">
        <v>50</v>
      </c>
      <c r="D75" s="16">
        <f t="shared" si="9"/>
        <v>11925</v>
      </c>
      <c r="E75" s="17">
        <f t="shared" si="13"/>
        <v>0.47499999999999998</v>
      </c>
      <c r="F75" s="18">
        <f t="shared" si="10"/>
        <v>0</v>
      </c>
      <c r="G75" s="19">
        <f t="shared" si="11"/>
        <v>50</v>
      </c>
      <c r="H75" s="6">
        <f t="shared" si="12"/>
        <v>11925</v>
      </c>
      <c r="I75" s="7">
        <f t="shared" si="8"/>
        <v>119.25</v>
      </c>
      <c r="L75" s="15"/>
      <c r="M75" s="15"/>
    </row>
    <row r="76" spans="2:13">
      <c r="B76" s="15">
        <v>43526</v>
      </c>
      <c r="C76" s="21">
        <v>50</v>
      </c>
      <c r="D76" s="16">
        <f t="shared" si="9"/>
        <v>11975</v>
      </c>
      <c r="E76" s="17">
        <f t="shared" si="13"/>
        <v>0.47699999999999998</v>
      </c>
      <c r="F76" s="18">
        <f t="shared" si="10"/>
        <v>0</v>
      </c>
      <c r="G76" s="19">
        <f t="shared" si="11"/>
        <v>50</v>
      </c>
      <c r="H76" s="6">
        <f t="shared" si="12"/>
        <v>11975</v>
      </c>
      <c r="I76" s="7">
        <f t="shared" si="8"/>
        <v>119.75</v>
      </c>
      <c r="L76" s="15"/>
      <c r="M76" s="15"/>
    </row>
    <row r="77" spans="2:13">
      <c r="B77" s="15">
        <v>43527</v>
      </c>
      <c r="C77" s="21">
        <v>-50</v>
      </c>
      <c r="D77" s="16">
        <f t="shared" si="9"/>
        <v>11925</v>
      </c>
      <c r="E77" s="17">
        <f t="shared" si="13"/>
        <v>0.47899999999999998</v>
      </c>
      <c r="F77" s="18">
        <f t="shared" si="10"/>
        <v>0</v>
      </c>
      <c r="G77" s="19">
        <f t="shared" si="11"/>
        <v>-50</v>
      </c>
      <c r="H77" s="6">
        <f t="shared" si="12"/>
        <v>11925</v>
      </c>
      <c r="I77" s="7">
        <f t="shared" si="8"/>
        <v>119.25</v>
      </c>
      <c r="L77" s="15"/>
      <c r="M77" s="15"/>
    </row>
    <row r="78" spans="2:13">
      <c r="B78" s="15">
        <v>43528</v>
      </c>
      <c r="C78" s="21">
        <v>50</v>
      </c>
      <c r="D78" s="16">
        <f t="shared" si="9"/>
        <v>11975</v>
      </c>
      <c r="E78" s="17">
        <f t="shared" si="13"/>
        <v>0.47699999999999998</v>
      </c>
      <c r="F78" s="18">
        <f t="shared" si="10"/>
        <v>0</v>
      </c>
      <c r="G78" s="19">
        <f t="shared" si="11"/>
        <v>50</v>
      </c>
      <c r="H78" s="6">
        <f t="shared" si="12"/>
        <v>11975</v>
      </c>
      <c r="I78" s="7">
        <f t="shared" si="8"/>
        <v>119.75</v>
      </c>
      <c r="L78" s="15"/>
      <c r="M78" s="15"/>
    </row>
    <row r="79" spans="2:13">
      <c r="B79" s="15">
        <v>43529</v>
      </c>
      <c r="C79" s="21">
        <v>50</v>
      </c>
      <c r="D79" s="16">
        <f t="shared" si="9"/>
        <v>12025</v>
      </c>
      <c r="E79" s="17">
        <f t="shared" si="13"/>
        <v>0.47899999999999998</v>
      </c>
      <c r="F79" s="18">
        <f t="shared" si="10"/>
        <v>0</v>
      </c>
      <c r="G79" s="19">
        <f t="shared" si="11"/>
        <v>50</v>
      </c>
      <c r="H79" s="6">
        <f t="shared" si="12"/>
        <v>12025</v>
      </c>
      <c r="I79" s="7">
        <f t="shared" si="8"/>
        <v>120.25</v>
      </c>
      <c r="L79" s="15"/>
      <c r="M79" s="15"/>
    </row>
    <row r="80" spans="2:13">
      <c r="B80" s="15">
        <v>43530</v>
      </c>
      <c r="C80" s="21">
        <v>-50</v>
      </c>
      <c r="D80" s="16">
        <f t="shared" si="9"/>
        <v>11975</v>
      </c>
      <c r="E80" s="17">
        <f t="shared" si="13"/>
        <v>0.48099999999999998</v>
      </c>
      <c r="F80" s="18">
        <f t="shared" si="10"/>
        <v>0</v>
      </c>
      <c r="G80" s="19">
        <f t="shared" si="11"/>
        <v>-50</v>
      </c>
      <c r="H80" s="6">
        <f t="shared" si="12"/>
        <v>11975</v>
      </c>
      <c r="I80" s="7">
        <f t="shared" si="8"/>
        <v>119.75</v>
      </c>
      <c r="L80" s="15"/>
      <c r="M80" s="15"/>
    </row>
    <row r="81" spans="2:13">
      <c r="B81" s="15">
        <v>43531</v>
      </c>
      <c r="C81" s="21">
        <v>50</v>
      </c>
      <c r="D81" s="16">
        <f t="shared" si="9"/>
        <v>12025</v>
      </c>
      <c r="E81" s="17">
        <f t="shared" si="13"/>
        <v>0.47899999999999998</v>
      </c>
      <c r="F81" s="18">
        <f t="shared" si="10"/>
        <v>0</v>
      </c>
      <c r="G81" s="19">
        <f t="shared" si="11"/>
        <v>50</v>
      </c>
      <c r="H81" s="6">
        <f t="shared" si="12"/>
        <v>12025</v>
      </c>
      <c r="I81" s="7">
        <f t="shared" si="8"/>
        <v>120.25</v>
      </c>
      <c r="L81" s="15"/>
      <c r="M81" s="15"/>
    </row>
    <row r="82" spans="2:13">
      <c r="B82" s="15">
        <v>43532</v>
      </c>
      <c r="C82" s="21">
        <v>50</v>
      </c>
      <c r="D82" s="16">
        <f t="shared" si="9"/>
        <v>12075</v>
      </c>
      <c r="E82" s="17">
        <f t="shared" si="13"/>
        <v>0.48099999999999998</v>
      </c>
      <c r="F82" s="18">
        <f t="shared" si="10"/>
        <v>0</v>
      </c>
      <c r="G82" s="19">
        <f t="shared" si="11"/>
        <v>50</v>
      </c>
      <c r="H82" s="6">
        <f t="shared" si="12"/>
        <v>12075</v>
      </c>
      <c r="I82" s="7">
        <f t="shared" si="8"/>
        <v>120.75</v>
      </c>
      <c r="L82" s="15"/>
      <c r="M82" s="15"/>
    </row>
    <row r="83" spans="2:13">
      <c r="B83" s="15">
        <v>43533</v>
      </c>
      <c r="C83" s="21">
        <v>50</v>
      </c>
      <c r="D83" s="16">
        <f t="shared" si="9"/>
        <v>12125</v>
      </c>
      <c r="E83" s="17">
        <f t="shared" si="13"/>
        <v>0.48299999999999998</v>
      </c>
      <c r="F83" s="18">
        <f t="shared" si="10"/>
        <v>0</v>
      </c>
      <c r="G83" s="19">
        <f t="shared" si="11"/>
        <v>50</v>
      </c>
      <c r="H83" s="6">
        <f t="shared" si="12"/>
        <v>12125</v>
      </c>
      <c r="I83" s="7">
        <f t="shared" si="8"/>
        <v>121.25</v>
      </c>
      <c r="L83" s="15"/>
      <c r="M83" s="15"/>
    </row>
    <row r="84" spans="2:13">
      <c r="B84" s="15">
        <v>43534</v>
      </c>
      <c r="C84" s="21">
        <v>-50</v>
      </c>
      <c r="D84" s="16">
        <f t="shared" si="9"/>
        <v>12075</v>
      </c>
      <c r="E84" s="17">
        <f t="shared" si="13"/>
        <v>0.48499999999999999</v>
      </c>
      <c r="F84" s="18">
        <f t="shared" si="10"/>
        <v>0</v>
      </c>
      <c r="G84" s="19">
        <f t="shared" si="11"/>
        <v>-50</v>
      </c>
      <c r="H84" s="6">
        <f t="shared" si="12"/>
        <v>12075</v>
      </c>
      <c r="I84" s="7">
        <f t="shared" si="8"/>
        <v>120.75</v>
      </c>
      <c r="L84" s="15"/>
      <c r="M84" s="15"/>
    </row>
    <row r="85" spans="2:13">
      <c r="B85" s="15">
        <v>43535</v>
      </c>
      <c r="C85" s="21">
        <v>-50</v>
      </c>
      <c r="D85" s="16">
        <f t="shared" si="9"/>
        <v>12025</v>
      </c>
      <c r="E85" s="17">
        <f t="shared" si="13"/>
        <v>0.48299999999999998</v>
      </c>
      <c r="F85" s="18">
        <f t="shared" si="10"/>
        <v>0</v>
      </c>
      <c r="G85" s="19">
        <f t="shared" si="11"/>
        <v>-50</v>
      </c>
      <c r="H85" s="6">
        <f t="shared" si="12"/>
        <v>12025</v>
      </c>
      <c r="I85" s="7">
        <f t="shared" si="8"/>
        <v>120.25</v>
      </c>
      <c r="L85" s="15"/>
      <c r="M85" s="15"/>
    </row>
    <row r="86" spans="2:13">
      <c r="B86" s="15">
        <v>43536</v>
      </c>
      <c r="C86" s="21">
        <v>50</v>
      </c>
      <c r="D86" s="16">
        <f t="shared" si="9"/>
        <v>12075</v>
      </c>
      <c r="E86" s="17">
        <f t="shared" si="13"/>
        <v>0.48099999999999998</v>
      </c>
      <c r="F86" s="18">
        <f t="shared" si="10"/>
        <v>0</v>
      </c>
      <c r="G86" s="19">
        <f t="shared" si="11"/>
        <v>50</v>
      </c>
      <c r="H86" s="6">
        <f t="shared" si="12"/>
        <v>12075</v>
      </c>
      <c r="I86" s="7">
        <f t="shared" si="8"/>
        <v>120.75</v>
      </c>
      <c r="L86" s="15"/>
      <c r="M86" s="15"/>
    </row>
    <row r="87" spans="2:13">
      <c r="B87" s="15">
        <v>43537</v>
      </c>
      <c r="C87" s="21">
        <v>50</v>
      </c>
      <c r="D87" s="16">
        <f t="shared" si="9"/>
        <v>12125</v>
      </c>
      <c r="E87" s="17">
        <f t="shared" si="13"/>
        <v>0.48299999999999998</v>
      </c>
      <c r="F87" s="18">
        <f t="shared" si="10"/>
        <v>0</v>
      </c>
      <c r="G87" s="19">
        <f t="shared" si="11"/>
        <v>50</v>
      </c>
      <c r="H87" s="6">
        <f t="shared" si="12"/>
        <v>12125</v>
      </c>
      <c r="I87" s="7">
        <f t="shared" si="8"/>
        <v>121.25</v>
      </c>
      <c r="L87" s="15"/>
      <c r="M87" s="15"/>
    </row>
    <row r="88" spans="2:13">
      <c r="B88" s="15">
        <v>43538</v>
      </c>
      <c r="C88" s="21">
        <v>50</v>
      </c>
      <c r="D88" s="16">
        <f t="shared" si="9"/>
        <v>12175</v>
      </c>
      <c r="E88" s="17">
        <f t="shared" si="13"/>
        <v>0.48499999999999999</v>
      </c>
      <c r="F88" s="18">
        <f t="shared" si="10"/>
        <v>0</v>
      </c>
      <c r="G88" s="19">
        <f t="shared" si="11"/>
        <v>50</v>
      </c>
      <c r="H88" s="6">
        <f t="shared" si="12"/>
        <v>12175</v>
      </c>
      <c r="I88" s="7">
        <f t="shared" si="8"/>
        <v>121.75</v>
      </c>
      <c r="L88" s="15"/>
      <c r="M88" s="15"/>
    </row>
    <row r="89" spans="2:13">
      <c r="B89" s="15">
        <v>43539</v>
      </c>
      <c r="C89" s="21">
        <v>50</v>
      </c>
      <c r="D89" s="16">
        <f t="shared" si="9"/>
        <v>12225</v>
      </c>
      <c r="E89" s="17">
        <f t="shared" si="13"/>
        <v>0.48699999999999999</v>
      </c>
      <c r="F89" s="18">
        <f t="shared" si="10"/>
        <v>0</v>
      </c>
      <c r="G89" s="19">
        <f t="shared" si="11"/>
        <v>50</v>
      </c>
      <c r="H89" s="6">
        <f t="shared" si="12"/>
        <v>12225</v>
      </c>
      <c r="I89" s="7">
        <f t="shared" si="8"/>
        <v>122.25</v>
      </c>
      <c r="L89" s="15"/>
      <c r="M89" s="15"/>
    </row>
    <row r="90" spans="2:13">
      <c r="B90" s="15">
        <v>43540</v>
      </c>
      <c r="C90" s="21">
        <v>50</v>
      </c>
      <c r="D90" s="16">
        <f t="shared" si="9"/>
        <v>12275</v>
      </c>
      <c r="E90" s="17">
        <f t="shared" si="13"/>
        <v>0.48899999999999999</v>
      </c>
      <c r="F90" s="18">
        <f t="shared" si="10"/>
        <v>0</v>
      </c>
      <c r="G90" s="19">
        <f t="shared" si="11"/>
        <v>50</v>
      </c>
      <c r="H90" s="6">
        <f t="shared" si="12"/>
        <v>12275</v>
      </c>
      <c r="I90" s="7">
        <f t="shared" si="8"/>
        <v>122.75</v>
      </c>
      <c r="L90" s="15"/>
      <c r="M90" s="15"/>
    </row>
    <row r="91" spans="2:13">
      <c r="B91" s="15">
        <v>43541</v>
      </c>
      <c r="C91" s="30">
        <v>50</v>
      </c>
      <c r="D91" s="16">
        <f t="shared" si="9"/>
        <v>12325</v>
      </c>
      <c r="E91" s="17">
        <f t="shared" si="13"/>
        <v>0.49099999999999999</v>
      </c>
      <c r="F91" s="18">
        <f t="shared" si="10"/>
        <v>0</v>
      </c>
      <c r="G91" s="19">
        <f t="shared" si="11"/>
        <v>50</v>
      </c>
      <c r="H91" s="6">
        <f t="shared" si="12"/>
        <v>12325</v>
      </c>
      <c r="I91" s="7">
        <f t="shared" si="8"/>
        <v>123.25</v>
      </c>
      <c r="L91" s="15"/>
      <c r="M91" s="15"/>
    </row>
    <row r="92" spans="2:13">
      <c r="B92" s="15">
        <v>43542</v>
      </c>
      <c r="C92" s="21">
        <v>50</v>
      </c>
      <c r="D92" s="16">
        <f t="shared" si="9"/>
        <v>12375</v>
      </c>
      <c r="E92" s="17">
        <f t="shared" si="13"/>
        <v>0.49299999999999999</v>
      </c>
      <c r="F92" s="18">
        <f t="shared" si="10"/>
        <v>0</v>
      </c>
      <c r="G92" s="19">
        <f t="shared" si="11"/>
        <v>50</v>
      </c>
      <c r="H92" s="6">
        <f t="shared" si="12"/>
        <v>12375</v>
      </c>
      <c r="I92" s="7">
        <f t="shared" si="8"/>
        <v>123.75</v>
      </c>
      <c r="L92" s="15"/>
      <c r="M92" s="15"/>
    </row>
    <row r="93" spans="2:13">
      <c r="B93" s="15">
        <v>43543</v>
      </c>
      <c r="C93" s="21">
        <v>25</v>
      </c>
      <c r="D93" s="16">
        <f t="shared" si="9"/>
        <v>12400</v>
      </c>
      <c r="E93" s="17">
        <f t="shared" si="13"/>
        <v>0.495</v>
      </c>
      <c r="F93" s="18">
        <f t="shared" si="10"/>
        <v>0</v>
      </c>
      <c r="G93" s="19">
        <f t="shared" si="11"/>
        <v>25</v>
      </c>
      <c r="H93" s="6">
        <f t="shared" si="12"/>
        <v>12400</v>
      </c>
      <c r="I93" s="7">
        <f t="shared" si="8"/>
        <v>124</v>
      </c>
      <c r="L93" s="15"/>
      <c r="M93" s="15"/>
    </row>
    <row r="94" spans="2:13">
      <c r="B94" s="15">
        <v>43544</v>
      </c>
      <c r="C94" s="21">
        <v>-50</v>
      </c>
      <c r="D94" s="16">
        <f t="shared" si="9"/>
        <v>12350</v>
      </c>
      <c r="E94" s="17">
        <f t="shared" si="13"/>
        <v>0.496</v>
      </c>
      <c r="F94" s="18">
        <f t="shared" si="10"/>
        <v>0</v>
      </c>
      <c r="G94" s="19">
        <f t="shared" si="11"/>
        <v>-50</v>
      </c>
      <c r="H94" s="6">
        <f t="shared" si="12"/>
        <v>12350</v>
      </c>
      <c r="I94" s="7">
        <f t="shared" si="8"/>
        <v>123.5</v>
      </c>
      <c r="L94" s="15"/>
      <c r="M94" s="15"/>
    </row>
    <row r="95" spans="2:13">
      <c r="B95" s="15">
        <v>43545</v>
      </c>
      <c r="C95" s="21">
        <v>-50</v>
      </c>
      <c r="D95" s="16">
        <f t="shared" si="9"/>
        <v>12300</v>
      </c>
      <c r="E95" s="17">
        <f t="shared" si="13"/>
        <v>0.49400000000000005</v>
      </c>
      <c r="F95" s="18">
        <f t="shared" si="10"/>
        <v>0</v>
      </c>
      <c r="G95" s="19">
        <f t="shared" si="11"/>
        <v>-50</v>
      </c>
      <c r="H95" s="6">
        <f t="shared" si="12"/>
        <v>12300</v>
      </c>
      <c r="I95" s="7">
        <f t="shared" si="8"/>
        <v>123</v>
      </c>
      <c r="L95" s="15"/>
      <c r="M95" s="15"/>
    </row>
    <row r="96" spans="2:13">
      <c r="B96" s="15">
        <v>43546</v>
      </c>
      <c r="C96" s="21">
        <v>-50</v>
      </c>
      <c r="D96" s="16">
        <f t="shared" si="9"/>
        <v>12250</v>
      </c>
      <c r="E96" s="17">
        <f t="shared" si="13"/>
        <v>0.49199999999999999</v>
      </c>
      <c r="F96" s="18">
        <f t="shared" si="10"/>
        <v>0</v>
      </c>
      <c r="G96" s="19">
        <f t="shared" si="11"/>
        <v>-50</v>
      </c>
      <c r="H96" s="6">
        <f t="shared" si="12"/>
        <v>12250</v>
      </c>
      <c r="I96" s="7">
        <f t="shared" si="8"/>
        <v>122.5</v>
      </c>
      <c r="L96" s="15"/>
      <c r="M96" s="15"/>
    </row>
    <row r="97" spans="2:13">
      <c r="B97" s="15">
        <v>43547</v>
      </c>
      <c r="C97" s="21">
        <v>50</v>
      </c>
      <c r="D97" s="16">
        <f t="shared" si="9"/>
        <v>12300</v>
      </c>
      <c r="E97" s="17">
        <f t="shared" si="13"/>
        <v>0.49000000000000005</v>
      </c>
      <c r="F97" s="18">
        <f t="shared" si="10"/>
        <v>0</v>
      </c>
      <c r="G97" s="19">
        <f t="shared" si="11"/>
        <v>50</v>
      </c>
      <c r="H97" s="6">
        <f t="shared" si="12"/>
        <v>12300</v>
      </c>
      <c r="I97" s="7">
        <f t="shared" si="8"/>
        <v>123</v>
      </c>
      <c r="L97" s="15"/>
      <c r="M97" s="15"/>
    </row>
    <row r="98" spans="2:13">
      <c r="B98" s="15">
        <v>43548</v>
      </c>
      <c r="C98" s="21">
        <v>50</v>
      </c>
      <c r="D98" s="16">
        <f t="shared" si="9"/>
        <v>12350</v>
      </c>
      <c r="E98" s="17">
        <f t="shared" si="13"/>
        <v>0.49199999999999999</v>
      </c>
      <c r="F98" s="18">
        <f t="shared" si="10"/>
        <v>0</v>
      </c>
      <c r="G98" s="19">
        <f t="shared" si="11"/>
        <v>50</v>
      </c>
      <c r="H98" s="6">
        <f t="shared" si="12"/>
        <v>12350</v>
      </c>
      <c r="I98" s="7">
        <f t="shared" si="8"/>
        <v>123.5</v>
      </c>
      <c r="L98" s="15"/>
      <c r="M98" s="15"/>
    </row>
    <row r="99" spans="2:13">
      <c r="B99" s="15">
        <v>43549</v>
      </c>
      <c r="C99" s="30">
        <v>50</v>
      </c>
      <c r="D99" s="16">
        <f t="shared" si="9"/>
        <v>12400</v>
      </c>
      <c r="E99" s="17">
        <f t="shared" si="13"/>
        <v>0.49400000000000005</v>
      </c>
      <c r="F99" s="18">
        <f t="shared" si="10"/>
        <v>0</v>
      </c>
      <c r="G99" s="19">
        <f t="shared" si="11"/>
        <v>50</v>
      </c>
      <c r="H99" s="6">
        <f t="shared" si="12"/>
        <v>12400</v>
      </c>
      <c r="I99" s="7">
        <f t="shared" si="8"/>
        <v>124</v>
      </c>
      <c r="L99" s="15"/>
      <c r="M99" s="15"/>
    </row>
    <row r="100" spans="2:13">
      <c r="B100" s="15">
        <v>43550</v>
      </c>
      <c r="C100" s="21">
        <v>25</v>
      </c>
      <c r="D100" s="16">
        <f t="shared" si="9"/>
        <v>12425</v>
      </c>
      <c r="E100" s="17">
        <f t="shared" si="13"/>
        <v>0.496</v>
      </c>
      <c r="F100" s="18">
        <f t="shared" si="10"/>
        <v>0</v>
      </c>
      <c r="G100" s="19">
        <f t="shared" si="11"/>
        <v>25</v>
      </c>
      <c r="H100" s="6">
        <f t="shared" si="12"/>
        <v>12425</v>
      </c>
      <c r="I100" s="7">
        <f t="shared" si="8"/>
        <v>124.25</v>
      </c>
      <c r="L100" s="15"/>
      <c r="M100" s="15"/>
    </row>
    <row r="101" spans="2:13">
      <c r="B101" s="15">
        <v>43551</v>
      </c>
      <c r="C101" s="21">
        <v>-50</v>
      </c>
      <c r="D101" s="16">
        <f t="shared" si="9"/>
        <v>12375</v>
      </c>
      <c r="E101" s="17">
        <f t="shared" si="13"/>
        <v>0.497</v>
      </c>
      <c r="F101" s="18">
        <f t="shared" si="10"/>
        <v>0</v>
      </c>
      <c r="G101" s="19">
        <f t="shared" si="11"/>
        <v>-50</v>
      </c>
      <c r="H101" s="6">
        <f t="shared" si="12"/>
        <v>12375</v>
      </c>
      <c r="I101" s="7">
        <f t="shared" si="8"/>
        <v>123.75</v>
      </c>
      <c r="L101" s="15"/>
      <c r="M101" s="15"/>
    </row>
    <row r="102" spans="2:13">
      <c r="B102" s="15">
        <v>43552</v>
      </c>
      <c r="C102" s="21">
        <v>50</v>
      </c>
      <c r="D102" s="16">
        <f t="shared" si="9"/>
        <v>12425</v>
      </c>
      <c r="E102" s="17">
        <f t="shared" si="13"/>
        <v>0.495</v>
      </c>
      <c r="F102" s="18">
        <f t="shared" si="10"/>
        <v>0</v>
      </c>
      <c r="G102" s="19">
        <f t="shared" si="11"/>
        <v>50</v>
      </c>
      <c r="H102" s="6">
        <f t="shared" si="12"/>
        <v>12425</v>
      </c>
      <c r="I102" s="7">
        <f t="shared" si="8"/>
        <v>124.25</v>
      </c>
      <c r="L102" s="15"/>
      <c r="M102" s="15"/>
    </row>
    <row r="103" spans="2:13">
      <c r="B103" s="15">
        <v>43553</v>
      </c>
      <c r="C103" s="21">
        <v>50</v>
      </c>
      <c r="D103" s="16">
        <f t="shared" si="9"/>
        <v>12475</v>
      </c>
      <c r="E103" s="17">
        <f t="shared" si="13"/>
        <v>0.497</v>
      </c>
      <c r="F103" s="18">
        <f t="shared" si="10"/>
        <v>0</v>
      </c>
      <c r="G103" s="19">
        <f t="shared" si="11"/>
        <v>50</v>
      </c>
      <c r="H103" s="6">
        <f t="shared" si="12"/>
        <v>12475</v>
      </c>
      <c r="I103" s="7">
        <f t="shared" si="8"/>
        <v>124.75</v>
      </c>
      <c r="L103" s="15"/>
      <c r="M103" s="15"/>
    </row>
    <row r="104" spans="2:13">
      <c r="B104" s="15">
        <v>43554</v>
      </c>
      <c r="C104" s="21">
        <v>50</v>
      </c>
      <c r="D104" s="16">
        <f t="shared" si="9"/>
        <v>12525</v>
      </c>
      <c r="E104" s="17">
        <f t="shared" si="13"/>
        <v>0.499</v>
      </c>
      <c r="F104" s="18">
        <f t="shared" si="10"/>
        <v>0</v>
      </c>
      <c r="G104" s="19">
        <f t="shared" si="11"/>
        <v>50</v>
      </c>
      <c r="H104" s="6">
        <f t="shared" si="12"/>
        <v>12525</v>
      </c>
      <c r="I104" s="7">
        <f t="shared" si="8"/>
        <v>125.25</v>
      </c>
      <c r="L104" s="15"/>
      <c r="M104" s="15"/>
    </row>
    <row r="105" spans="2:13">
      <c r="B105" s="15">
        <v>43555</v>
      </c>
      <c r="C105" s="21">
        <v>50</v>
      </c>
      <c r="D105" s="16">
        <f t="shared" si="9"/>
        <v>12575</v>
      </c>
      <c r="E105" s="17">
        <f t="shared" si="13"/>
        <v>0.501</v>
      </c>
      <c r="F105" s="18">
        <f t="shared" si="10"/>
        <v>0</v>
      </c>
      <c r="G105" s="19">
        <f t="shared" si="11"/>
        <v>50</v>
      </c>
      <c r="H105" s="6">
        <f t="shared" si="12"/>
        <v>12575</v>
      </c>
      <c r="I105" s="7">
        <f t="shared" si="8"/>
        <v>125.75</v>
      </c>
      <c r="L105" s="15"/>
      <c r="M105" s="15"/>
    </row>
    <row r="106" spans="2:13">
      <c r="B106" s="15">
        <v>43556</v>
      </c>
      <c r="C106" s="30">
        <v>25</v>
      </c>
      <c r="D106" s="16">
        <f t="shared" si="9"/>
        <v>12600</v>
      </c>
      <c r="E106" s="17">
        <f t="shared" si="13"/>
        <v>0.503</v>
      </c>
      <c r="F106" s="18">
        <f t="shared" si="10"/>
        <v>0</v>
      </c>
      <c r="G106" s="19">
        <f t="shared" si="11"/>
        <v>25</v>
      </c>
      <c r="H106" s="6">
        <f t="shared" si="12"/>
        <v>12600</v>
      </c>
      <c r="I106" s="7">
        <f t="shared" si="8"/>
        <v>126</v>
      </c>
      <c r="L106" s="15"/>
      <c r="M106" s="15"/>
    </row>
    <row r="107" spans="2:13">
      <c r="B107" s="15">
        <v>43557</v>
      </c>
      <c r="C107" s="21">
        <v>50</v>
      </c>
      <c r="D107" s="16">
        <f t="shared" si="9"/>
        <v>12650</v>
      </c>
      <c r="E107" s="17">
        <f t="shared" si="13"/>
        <v>0.504</v>
      </c>
      <c r="F107" s="18">
        <f t="shared" si="10"/>
        <v>0</v>
      </c>
      <c r="G107" s="19">
        <f t="shared" si="11"/>
        <v>50</v>
      </c>
      <c r="H107" s="6">
        <f t="shared" si="12"/>
        <v>12650</v>
      </c>
      <c r="I107" s="7">
        <f t="shared" si="8"/>
        <v>126.5</v>
      </c>
      <c r="L107" s="15"/>
      <c r="M107" s="15"/>
    </row>
    <row r="108" spans="2:13">
      <c r="B108" s="15">
        <v>43558</v>
      </c>
      <c r="C108" s="21">
        <v>15</v>
      </c>
      <c r="D108" s="16">
        <f t="shared" si="9"/>
        <v>12665</v>
      </c>
      <c r="E108" s="17">
        <f t="shared" si="13"/>
        <v>0.50600000000000001</v>
      </c>
      <c r="F108" s="18">
        <f t="shared" si="10"/>
        <v>0</v>
      </c>
      <c r="G108" s="19">
        <f t="shared" si="11"/>
        <v>15</v>
      </c>
      <c r="H108" s="6">
        <f t="shared" si="12"/>
        <v>12665</v>
      </c>
      <c r="I108" s="7">
        <f t="shared" si="8"/>
        <v>126.65</v>
      </c>
      <c r="L108" s="15"/>
      <c r="M108" s="15"/>
    </row>
    <row r="109" spans="2:13">
      <c r="B109" s="15">
        <v>43559</v>
      </c>
      <c r="C109" s="21">
        <v>30</v>
      </c>
      <c r="D109" s="16">
        <f t="shared" si="9"/>
        <v>12695</v>
      </c>
      <c r="E109" s="17">
        <f t="shared" si="13"/>
        <v>0.50659999999999994</v>
      </c>
      <c r="F109" s="18">
        <f t="shared" si="10"/>
        <v>0</v>
      </c>
      <c r="G109" s="19">
        <f t="shared" si="11"/>
        <v>30</v>
      </c>
      <c r="H109" s="6">
        <f t="shared" si="12"/>
        <v>12695</v>
      </c>
      <c r="I109" s="7">
        <f t="shared" si="8"/>
        <v>126.95</v>
      </c>
      <c r="L109" s="15"/>
      <c r="M109" s="15"/>
    </row>
    <row r="110" spans="2:13">
      <c r="B110" s="15">
        <v>43560</v>
      </c>
      <c r="C110" s="30">
        <v>30</v>
      </c>
      <c r="D110" s="16">
        <f t="shared" si="9"/>
        <v>12725</v>
      </c>
      <c r="E110" s="17">
        <f t="shared" si="13"/>
        <v>0.50780000000000003</v>
      </c>
      <c r="F110" s="18">
        <f t="shared" si="10"/>
        <v>0</v>
      </c>
      <c r="G110" s="19">
        <f t="shared" si="11"/>
        <v>30</v>
      </c>
      <c r="H110" s="6">
        <f t="shared" si="12"/>
        <v>12725</v>
      </c>
      <c r="I110" s="7">
        <f t="shared" si="8"/>
        <v>127.25</v>
      </c>
      <c r="L110" s="15"/>
      <c r="M110" s="15"/>
    </row>
    <row r="111" spans="2:13">
      <c r="B111" s="15">
        <v>43561</v>
      </c>
      <c r="C111" s="21">
        <v>50</v>
      </c>
      <c r="D111" s="16">
        <f t="shared" si="9"/>
        <v>12775</v>
      </c>
      <c r="E111" s="17">
        <f t="shared" si="13"/>
        <v>0.50900000000000001</v>
      </c>
      <c r="F111" s="18">
        <f t="shared" si="10"/>
        <v>0</v>
      </c>
      <c r="G111" s="19">
        <f t="shared" si="11"/>
        <v>50</v>
      </c>
      <c r="H111" s="6">
        <f t="shared" si="12"/>
        <v>12775</v>
      </c>
      <c r="I111" s="7">
        <f t="shared" si="8"/>
        <v>127.75</v>
      </c>
      <c r="L111" s="15"/>
      <c r="M111" s="15"/>
    </row>
    <row r="112" spans="2:13">
      <c r="B112" s="15">
        <v>43562</v>
      </c>
      <c r="C112" s="21">
        <v>50</v>
      </c>
      <c r="D112" s="16">
        <f t="shared" si="9"/>
        <v>12825</v>
      </c>
      <c r="E112" s="17">
        <f t="shared" si="13"/>
        <v>0.51100000000000001</v>
      </c>
      <c r="F112" s="18">
        <f t="shared" si="10"/>
        <v>0</v>
      </c>
      <c r="G112" s="19">
        <f t="shared" si="11"/>
        <v>50</v>
      </c>
      <c r="H112" s="6">
        <f t="shared" si="12"/>
        <v>12825</v>
      </c>
      <c r="I112" s="7">
        <f t="shared" si="8"/>
        <v>128.25</v>
      </c>
      <c r="L112" s="15"/>
      <c r="M112" s="15"/>
    </row>
    <row r="113" spans="2:13">
      <c r="B113" s="15">
        <v>43563</v>
      </c>
      <c r="C113" s="21">
        <v>25</v>
      </c>
      <c r="D113" s="16">
        <f t="shared" si="9"/>
        <v>12850</v>
      </c>
      <c r="E113" s="17">
        <f t="shared" si="13"/>
        <v>0.51300000000000001</v>
      </c>
      <c r="F113" s="18">
        <f t="shared" si="10"/>
        <v>0</v>
      </c>
      <c r="G113" s="19">
        <f t="shared" si="11"/>
        <v>25</v>
      </c>
      <c r="H113" s="6">
        <f t="shared" si="12"/>
        <v>12850</v>
      </c>
      <c r="I113" s="7">
        <f t="shared" si="8"/>
        <v>128.5</v>
      </c>
      <c r="L113" s="15"/>
      <c r="M113" s="15"/>
    </row>
    <row r="114" spans="2:13">
      <c r="B114" s="15">
        <v>43564</v>
      </c>
      <c r="C114" s="21">
        <v>50</v>
      </c>
      <c r="D114" s="16">
        <f t="shared" si="9"/>
        <v>12900</v>
      </c>
      <c r="E114" s="17">
        <f t="shared" si="13"/>
        <v>0.51400000000000001</v>
      </c>
      <c r="F114" s="18">
        <f t="shared" si="10"/>
        <v>0</v>
      </c>
      <c r="G114" s="19">
        <f t="shared" si="11"/>
        <v>50</v>
      </c>
      <c r="H114" s="6">
        <f t="shared" si="12"/>
        <v>12900</v>
      </c>
      <c r="I114" s="7">
        <f t="shared" si="8"/>
        <v>129</v>
      </c>
      <c r="L114" s="15"/>
      <c r="M114" s="15"/>
    </row>
    <row r="115" spans="2:13">
      <c r="B115" s="15">
        <v>43565</v>
      </c>
      <c r="C115" s="21">
        <v>15</v>
      </c>
      <c r="D115" s="16">
        <f t="shared" si="9"/>
        <v>12915</v>
      </c>
      <c r="E115" s="17">
        <f t="shared" si="13"/>
        <v>0.51600000000000001</v>
      </c>
      <c r="F115" s="18">
        <f t="shared" si="10"/>
        <v>0</v>
      </c>
      <c r="G115" s="19">
        <f t="shared" si="11"/>
        <v>15</v>
      </c>
      <c r="H115" s="6">
        <f t="shared" si="12"/>
        <v>12915</v>
      </c>
      <c r="I115" s="7">
        <f t="shared" si="8"/>
        <v>129.15</v>
      </c>
      <c r="L115" s="15"/>
      <c r="M115" s="15"/>
    </row>
    <row r="116" spans="2:13">
      <c r="B116" s="15">
        <v>43566</v>
      </c>
      <c r="C116" s="21">
        <v>30</v>
      </c>
      <c r="D116" s="16">
        <f t="shared" si="9"/>
        <v>12945</v>
      </c>
      <c r="E116" s="17">
        <f t="shared" si="13"/>
        <v>0.51660000000000006</v>
      </c>
      <c r="F116" s="18">
        <f t="shared" si="10"/>
        <v>0</v>
      </c>
      <c r="G116" s="19">
        <f t="shared" si="11"/>
        <v>30</v>
      </c>
      <c r="H116" s="6">
        <f t="shared" si="12"/>
        <v>12945</v>
      </c>
      <c r="I116" s="7">
        <f t="shared" si="8"/>
        <v>129.44999999999999</v>
      </c>
      <c r="L116" s="15"/>
      <c r="M116" s="15"/>
    </row>
    <row r="117" spans="2:13">
      <c r="B117" s="15">
        <v>43567</v>
      </c>
      <c r="C117" s="21">
        <v>30</v>
      </c>
      <c r="D117" s="16">
        <f t="shared" si="9"/>
        <v>12975</v>
      </c>
      <c r="E117" s="17">
        <f t="shared" si="13"/>
        <v>0.51780000000000004</v>
      </c>
      <c r="F117" s="18">
        <f t="shared" si="10"/>
        <v>0</v>
      </c>
      <c r="G117" s="19">
        <f t="shared" si="11"/>
        <v>30</v>
      </c>
      <c r="H117" s="6">
        <f t="shared" si="12"/>
        <v>12975</v>
      </c>
      <c r="I117" s="7">
        <f t="shared" si="8"/>
        <v>129.75</v>
      </c>
      <c r="L117" s="15"/>
      <c r="M117" s="15"/>
    </row>
    <row r="118" spans="2:13">
      <c r="B118" s="15">
        <v>43568</v>
      </c>
      <c r="C118" s="21">
        <v>-50</v>
      </c>
      <c r="D118" s="16">
        <f t="shared" si="9"/>
        <v>12925</v>
      </c>
      <c r="E118" s="17">
        <f t="shared" si="13"/>
        <v>0.51900000000000002</v>
      </c>
      <c r="F118" s="18">
        <f t="shared" si="10"/>
        <v>0</v>
      </c>
      <c r="G118" s="19">
        <f t="shared" si="11"/>
        <v>-50</v>
      </c>
      <c r="H118" s="6">
        <f t="shared" si="12"/>
        <v>12925</v>
      </c>
      <c r="I118" s="7">
        <f t="shared" si="8"/>
        <v>129.25</v>
      </c>
      <c r="L118" s="15"/>
      <c r="M118" s="15"/>
    </row>
    <row r="119" spans="2:13">
      <c r="B119" s="15">
        <v>43569</v>
      </c>
      <c r="C119" s="21">
        <v>50</v>
      </c>
      <c r="D119" s="16">
        <f t="shared" si="9"/>
        <v>12975</v>
      </c>
      <c r="E119" s="17">
        <f t="shared" si="13"/>
        <v>0.51700000000000002</v>
      </c>
      <c r="F119" s="18">
        <f t="shared" si="10"/>
        <v>0</v>
      </c>
      <c r="G119" s="19">
        <f t="shared" si="11"/>
        <v>50</v>
      </c>
      <c r="H119" s="6">
        <f t="shared" si="12"/>
        <v>12975</v>
      </c>
      <c r="I119" s="7">
        <f t="shared" si="8"/>
        <v>129.75</v>
      </c>
      <c r="L119" s="15"/>
      <c r="M119" s="15"/>
    </row>
    <row r="120" spans="2:13">
      <c r="B120" s="15">
        <v>43570</v>
      </c>
      <c r="C120" s="21">
        <v>50</v>
      </c>
      <c r="D120" s="16">
        <f t="shared" si="9"/>
        <v>13025</v>
      </c>
      <c r="E120" s="17">
        <f t="shared" si="13"/>
        <v>0.51900000000000002</v>
      </c>
      <c r="F120" s="18">
        <f t="shared" si="10"/>
        <v>0</v>
      </c>
      <c r="G120" s="19">
        <f t="shared" si="11"/>
        <v>50</v>
      </c>
      <c r="H120" s="6">
        <f t="shared" si="12"/>
        <v>13025</v>
      </c>
      <c r="I120" s="7">
        <f t="shared" si="8"/>
        <v>130.25</v>
      </c>
      <c r="L120" s="15"/>
      <c r="M120" s="15"/>
    </row>
    <row r="121" spans="2:13">
      <c r="B121" s="15">
        <v>43571</v>
      </c>
      <c r="C121" s="21">
        <v>-30</v>
      </c>
      <c r="D121" s="16">
        <f t="shared" si="9"/>
        <v>12995</v>
      </c>
      <c r="E121" s="17">
        <f t="shared" si="13"/>
        <v>0.52100000000000002</v>
      </c>
      <c r="F121" s="18">
        <f t="shared" si="10"/>
        <v>0</v>
      </c>
      <c r="G121" s="19">
        <f t="shared" si="11"/>
        <v>-30</v>
      </c>
      <c r="H121" s="6">
        <f t="shared" si="12"/>
        <v>12995</v>
      </c>
      <c r="I121" s="7">
        <f t="shared" si="8"/>
        <v>129.94999999999999</v>
      </c>
      <c r="L121" s="15"/>
      <c r="M121" s="15"/>
    </row>
    <row r="122" spans="2:13">
      <c r="B122" s="15">
        <v>43572</v>
      </c>
      <c r="C122" s="21">
        <v>50</v>
      </c>
      <c r="D122" s="16">
        <f t="shared" si="9"/>
        <v>13045</v>
      </c>
      <c r="E122" s="17">
        <f t="shared" si="13"/>
        <v>0.51979999999999993</v>
      </c>
      <c r="F122" s="18">
        <f t="shared" si="10"/>
        <v>0</v>
      </c>
      <c r="G122" s="19">
        <f t="shared" si="11"/>
        <v>50</v>
      </c>
      <c r="H122" s="6">
        <f t="shared" si="12"/>
        <v>13045</v>
      </c>
      <c r="I122" s="7">
        <f t="shared" si="8"/>
        <v>130.44999999999999</v>
      </c>
      <c r="L122" s="15"/>
      <c r="M122" s="15"/>
    </row>
    <row r="123" spans="2:13">
      <c r="B123" s="15">
        <v>43573</v>
      </c>
      <c r="C123" s="21">
        <v>25</v>
      </c>
      <c r="D123" s="16">
        <f t="shared" si="9"/>
        <v>13070</v>
      </c>
      <c r="E123" s="17">
        <f t="shared" si="13"/>
        <v>0.52180000000000004</v>
      </c>
      <c r="F123" s="18">
        <f t="shared" si="10"/>
        <v>0</v>
      </c>
      <c r="G123" s="19">
        <f t="shared" si="11"/>
        <v>25</v>
      </c>
      <c r="H123" s="6">
        <f t="shared" si="12"/>
        <v>13070</v>
      </c>
      <c r="I123" s="7">
        <f t="shared" si="8"/>
        <v>130.69999999999999</v>
      </c>
      <c r="L123" s="15"/>
      <c r="M123" s="15"/>
    </row>
    <row r="124" spans="2:13">
      <c r="B124" s="15">
        <v>43574</v>
      </c>
      <c r="C124" s="21">
        <v>50</v>
      </c>
      <c r="D124" s="16">
        <f t="shared" si="9"/>
        <v>13120</v>
      </c>
      <c r="E124" s="17">
        <f t="shared" si="13"/>
        <v>0.52279999999999993</v>
      </c>
      <c r="F124" s="18">
        <f t="shared" si="10"/>
        <v>0</v>
      </c>
      <c r="G124" s="19">
        <f t="shared" si="11"/>
        <v>50</v>
      </c>
      <c r="H124" s="6">
        <f t="shared" si="12"/>
        <v>13120</v>
      </c>
      <c r="I124" s="7">
        <f t="shared" si="8"/>
        <v>131.19999999999999</v>
      </c>
      <c r="L124" s="15"/>
      <c r="M124" s="15"/>
    </row>
    <row r="125" spans="2:13">
      <c r="B125" s="15">
        <v>43575</v>
      </c>
      <c r="C125" s="21">
        <v>-30</v>
      </c>
      <c r="D125" s="16">
        <f t="shared" si="9"/>
        <v>13090</v>
      </c>
      <c r="E125" s="17">
        <f t="shared" si="13"/>
        <v>0.52479999999999993</v>
      </c>
      <c r="F125" s="18">
        <f t="shared" si="10"/>
        <v>0</v>
      </c>
      <c r="G125" s="19">
        <f t="shared" si="11"/>
        <v>-30</v>
      </c>
      <c r="H125" s="6">
        <f t="shared" si="12"/>
        <v>13090</v>
      </c>
      <c r="I125" s="7">
        <f t="shared" si="8"/>
        <v>130.9</v>
      </c>
      <c r="L125" s="15"/>
      <c r="M125" s="15"/>
    </row>
    <row r="126" spans="2:13">
      <c r="B126" s="15">
        <v>43576</v>
      </c>
      <c r="C126" s="21">
        <v>-50</v>
      </c>
      <c r="D126" s="16">
        <f t="shared" si="9"/>
        <v>13040</v>
      </c>
      <c r="E126" s="17">
        <f t="shared" si="13"/>
        <v>0.52360000000000007</v>
      </c>
      <c r="F126" s="18">
        <f t="shared" si="10"/>
        <v>0</v>
      </c>
      <c r="G126" s="19">
        <f t="shared" si="11"/>
        <v>-50</v>
      </c>
      <c r="H126" s="6">
        <f t="shared" si="12"/>
        <v>13040</v>
      </c>
      <c r="I126" s="7">
        <f t="shared" si="8"/>
        <v>130.4</v>
      </c>
      <c r="L126" s="15"/>
      <c r="M126" s="15"/>
    </row>
    <row r="127" spans="2:13">
      <c r="B127" s="15">
        <v>43577</v>
      </c>
      <c r="C127" s="21">
        <v>50</v>
      </c>
      <c r="D127" s="16">
        <f t="shared" si="9"/>
        <v>13090</v>
      </c>
      <c r="E127" s="17">
        <f t="shared" si="13"/>
        <v>0.52160000000000006</v>
      </c>
      <c r="F127" s="18">
        <f t="shared" si="10"/>
        <v>0</v>
      </c>
      <c r="G127" s="19">
        <f t="shared" si="11"/>
        <v>50</v>
      </c>
      <c r="H127" s="6">
        <f t="shared" si="12"/>
        <v>13090</v>
      </c>
      <c r="I127" s="7">
        <f t="shared" si="8"/>
        <v>130.9</v>
      </c>
      <c r="L127" s="15"/>
      <c r="M127" s="15"/>
    </row>
    <row r="128" spans="2:13">
      <c r="B128" s="15">
        <v>43578</v>
      </c>
      <c r="C128" s="21">
        <v>50</v>
      </c>
      <c r="D128" s="16">
        <f t="shared" si="9"/>
        <v>13140</v>
      </c>
      <c r="E128" s="17">
        <f t="shared" si="13"/>
        <v>0.52360000000000007</v>
      </c>
      <c r="F128" s="18">
        <f t="shared" si="10"/>
        <v>0</v>
      </c>
      <c r="G128" s="19">
        <f t="shared" si="11"/>
        <v>50</v>
      </c>
      <c r="H128" s="6">
        <f t="shared" si="12"/>
        <v>13140</v>
      </c>
      <c r="I128" s="7">
        <f t="shared" si="8"/>
        <v>131.4</v>
      </c>
      <c r="L128" s="15"/>
      <c r="M128" s="15"/>
    </row>
    <row r="129" spans="2:13">
      <c r="B129" s="15">
        <v>43579</v>
      </c>
      <c r="C129" s="21">
        <v>50</v>
      </c>
      <c r="D129" s="16">
        <f t="shared" si="9"/>
        <v>13190</v>
      </c>
      <c r="E129" s="17">
        <f t="shared" si="13"/>
        <v>0.52560000000000007</v>
      </c>
      <c r="F129" s="18">
        <f t="shared" si="10"/>
        <v>0</v>
      </c>
      <c r="G129" s="19">
        <f t="shared" si="11"/>
        <v>50</v>
      </c>
      <c r="H129" s="6">
        <f t="shared" si="12"/>
        <v>13190</v>
      </c>
      <c r="I129" s="7">
        <f t="shared" si="8"/>
        <v>131.9</v>
      </c>
      <c r="L129" s="15"/>
      <c r="M129" s="15"/>
    </row>
    <row r="130" spans="2:13">
      <c r="B130" s="15">
        <v>43580</v>
      </c>
      <c r="C130" s="21">
        <v>30</v>
      </c>
      <c r="D130" s="16">
        <f t="shared" si="9"/>
        <v>13220</v>
      </c>
      <c r="E130" s="17">
        <f t="shared" si="13"/>
        <v>0.52759999999999996</v>
      </c>
      <c r="F130" s="18">
        <f t="shared" si="10"/>
        <v>0</v>
      </c>
      <c r="G130" s="19">
        <f t="shared" si="11"/>
        <v>30</v>
      </c>
      <c r="H130" s="6">
        <f t="shared" si="12"/>
        <v>13220</v>
      </c>
      <c r="I130" s="7">
        <f t="shared" si="8"/>
        <v>132.19999999999999</v>
      </c>
      <c r="L130" s="15"/>
      <c r="M130" s="15"/>
    </row>
    <row r="131" spans="2:13">
      <c r="B131" s="15">
        <v>43581</v>
      </c>
      <c r="C131" s="21">
        <v>50</v>
      </c>
      <c r="D131" s="16">
        <f t="shared" si="9"/>
        <v>13270</v>
      </c>
      <c r="E131" s="17">
        <f t="shared" si="13"/>
        <v>0.52879999999999994</v>
      </c>
      <c r="F131" s="18">
        <f t="shared" si="10"/>
        <v>0</v>
      </c>
      <c r="G131" s="19">
        <f t="shared" si="11"/>
        <v>50</v>
      </c>
      <c r="H131" s="6">
        <f t="shared" si="12"/>
        <v>13270</v>
      </c>
      <c r="I131" s="7">
        <f t="shared" si="8"/>
        <v>132.69999999999999</v>
      </c>
      <c r="L131" s="15"/>
      <c r="M131" s="15"/>
    </row>
    <row r="132" spans="2:13">
      <c r="B132" s="15">
        <v>43582</v>
      </c>
      <c r="C132" s="21">
        <v>50</v>
      </c>
      <c r="D132" s="16">
        <f t="shared" si="9"/>
        <v>13320</v>
      </c>
      <c r="E132" s="17">
        <f t="shared" si="13"/>
        <v>0.53079999999999994</v>
      </c>
      <c r="F132" s="18">
        <f t="shared" si="10"/>
        <v>0</v>
      </c>
      <c r="G132" s="19">
        <f t="shared" si="11"/>
        <v>50</v>
      </c>
      <c r="H132" s="6">
        <f t="shared" si="12"/>
        <v>13320</v>
      </c>
      <c r="I132" s="7">
        <f t="shared" ref="I132:I195" si="14">H132*$N$6/100</f>
        <v>133.19999999999999</v>
      </c>
      <c r="L132" s="15"/>
      <c r="M132" s="15"/>
    </row>
    <row r="133" spans="2:13">
      <c r="B133" s="15">
        <v>43583</v>
      </c>
      <c r="C133" s="21">
        <v>-50</v>
      </c>
      <c r="D133" s="16">
        <f t="shared" ref="D133:D196" si="15">+C133+D132</f>
        <v>13270</v>
      </c>
      <c r="E133" s="17">
        <f t="shared" si="13"/>
        <v>0.53279999999999994</v>
      </c>
      <c r="F133" s="18">
        <f t="shared" ref="F133:F196" si="16">ROUNDDOWN(E133,0)</f>
        <v>0</v>
      </c>
      <c r="G133" s="19">
        <f t="shared" ref="G133:G196" si="17">C133</f>
        <v>-50</v>
      </c>
      <c r="H133" s="6">
        <f t="shared" ref="H133:H196" si="18">G133+H132</f>
        <v>13270</v>
      </c>
      <c r="I133" s="7">
        <f t="shared" si="14"/>
        <v>132.69999999999999</v>
      </c>
      <c r="L133" s="15"/>
      <c r="M133" s="15"/>
    </row>
    <row r="134" spans="2:13">
      <c r="B134" s="15">
        <v>43584</v>
      </c>
      <c r="C134" s="21">
        <v>30</v>
      </c>
      <c r="D134" s="16">
        <f t="shared" si="15"/>
        <v>13300</v>
      </c>
      <c r="E134" s="17">
        <f t="shared" ref="E134:E197" si="19">(I133/$N$5)/10</f>
        <v>0.53079999999999994</v>
      </c>
      <c r="F134" s="18">
        <f t="shared" si="16"/>
        <v>0</v>
      </c>
      <c r="G134" s="19">
        <f t="shared" si="17"/>
        <v>30</v>
      </c>
      <c r="H134" s="6">
        <f t="shared" si="18"/>
        <v>13300</v>
      </c>
      <c r="I134" s="7">
        <f t="shared" si="14"/>
        <v>133</v>
      </c>
      <c r="L134" s="15"/>
      <c r="M134" s="15"/>
    </row>
    <row r="135" spans="2:13">
      <c r="B135" s="15">
        <v>43585</v>
      </c>
      <c r="C135" s="21">
        <v>50</v>
      </c>
      <c r="D135" s="16">
        <f t="shared" si="15"/>
        <v>13350</v>
      </c>
      <c r="E135" s="17">
        <f t="shared" si="19"/>
        <v>0.53200000000000003</v>
      </c>
      <c r="F135" s="18">
        <f t="shared" si="16"/>
        <v>0</v>
      </c>
      <c r="G135" s="19">
        <f t="shared" si="17"/>
        <v>50</v>
      </c>
      <c r="H135" s="6">
        <f t="shared" si="18"/>
        <v>13350</v>
      </c>
      <c r="I135" s="7">
        <f t="shared" si="14"/>
        <v>133.5</v>
      </c>
      <c r="L135" s="15"/>
      <c r="M135" s="15"/>
    </row>
    <row r="136" spans="2:13">
      <c r="B136" s="15">
        <v>43586</v>
      </c>
      <c r="C136" s="21">
        <v>25</v>
      </c>
      <c r="D136" s="16">
        <f t="shared" si="15"/>
        <v>13375</v>
      </c>
      <c r="E136" s="17">
        <f t="shared" si="19"/>
        <v>0.53400000000000003</v>
      </c>
      <c r="F136" s="18">
        <f t="shared" si="16"/>
        <v>0</v>
      </c>
      <c r="G136" s="19">
        <f t="shared" si="17"/>
        <v>25</v>
      </c>
      <c r="H136" s="6">
        <f t="shared" si="18"/>
        <v>13375</v>
      </c>
      <c r="I136" s="7">
        <f t="shared" si="14"/>
        <v>133.75</v>
      </c>
      <c r="L136" s="15"/>
      <c r="M136" s="15"/>
    </row>
    <row r="137" spans="2:13">
      <c r="B137" s="15">
        <v>43587</v>
      </c>
      <c r="C137" s="21">
        <v>30</v>
      </c>
      <c r="D137" s="16">
        <f t="shared" si="15"/>
        <v>13405</v>
      </c>
      <c r="E137" s="17">
        <f t="shared" si="19"/>
        <v>0.53499999999999992</v>
      </c>
      <c r="F137" s="18">
        <f t="shared" si="16"/>
        <v>0</v>
      </c>
      <c r="G137" s="19">
        <f t="shared" si="17"/>
        <v>30</v>
      </c>
      <c r="H137" s="6">
        <f t="shared" si="18"/>
        <v>13405</v>
      </c>
      <c r="I137" s="7">
        <f t="shared" si="14"/>
        <v>134.05000000000001</v>
      </c>
      <c r="L137" s="15"/>
      <c r="M137" s="15"/>
    </row>
    <row r="138" spans="2:13">
      <c r="B138" s="15">
        <v>43588</v>
      </c>
      <c r="C138" s="21">
        <v>-50</v>
      </c>
      <c r="D138" s="16">
        <f t="shared" si="15"/>
        <v>13355</v>
      </c>
      <c r="E138" s="17">
        <f t="shared" si="19"/>
        <v>0.53620000000000001</v>
      </c>
      <c r="F138" s="18">
        <f t="shared" si="16"/>
        <v>0</v>
      </c>
      <c r="G138" s="19">
        <f t="shared" si="17"/>
        <v>-50</v>
      </c>
      <c r="H138" s="6">
        <f t="shared" si="18"/>
        <v>13355</v>
      </c>
      <c r="I138" s="7">
        <f t="shared" si="14"/>
        <v>133.55000000000001</v>
      </c>
      <c r="L138" s="15"/>
      <c r="M138" s="15"/>
    </row>
    <row r="139" spans="2:13">
      <c r="B139" s="15">
        <v>43589</v>
      </c>
      <c r="C139" s="21">
        <v>50</v>
      </c>
      <c r="D139" s="16">
        <f t="shared" si="15"/>
        <v>13405</v>
      </c>
      <c r="E139" s="17">
        <f t="shared" si="19"/>
        <v>0.53420000000000001</v>
      </c>
      <c r="F139" s="18">
        <f t="shared" si="16"/>
        <v>0</v>
      </c>
      <c r="G139" s="19">
        <f t="shared" si="17"/>
        <v>50</v>
      </c>
      <c r="H139" s="6">
        <f t="shared" si="18"/>
        <v>13405</v>
      </c>
      <c r="I139" s="7">
        <f t="shared" si="14"/>
        <v>134.05000000000001</v>
      </c>
      <c r="L139" s="15"/>
      <c r="M139" s="15"/>
    </row>
    <row r="140" spans="2:13">
      <c r="B140" s="15">
        <v>43590</v>
      </c>
      <c r="C140" s="21">
        <v>50</v>
      </c>
      <c r="D140" s="16">
        <f t="shared" si="15"/>
        <v>13455</v>
      </c>
      <c r="E140" s="17">
        <f t="shared" si="19"/>
        <v>0.53620000000000001</v>
      </c>
      <c r="F140" s="18">
        <f t="shared" si="16"/>
        <v>0</v>
      </c>
      <c r="G140" s="19">
        <f t="shared" si="17"/>
        <v>50</v>
      </c>
      <c r="H140" s="6">
        <f t="shared" si="18"/>
        <v>13455</v>
      </c>
      <c r="I140" s="7">
        <f t="shared" si="14"/>
        <v>134.55000000000001</v>
      </c>
      <c r="L140" s="15"/>
      <c r="M140" s="15"/>
    </row>
    <row r="141" spans="2:13">
      <c r="B141" s="15">
        <v>43591</v>
      </c>
      <c r="C141" s="21">
        <v>30</v>
      </c>
      <c r="D141" s="16">
        <f t="shared" si="15"/>
        <v>13485</v>
      </c>
      <c r="E141" s="17">
        <f t="shared" si="19"/>
        <v>0.53820000000000001</v>
      </c>
      <c r="F141" s="18">
        <f t="shared" si="16"/>
        <v>0</v>
      </c>
      <c r="G141" s="19">
        <f t="shared" si="17"/>
        <v>30</v>
      </c>
      <c r="H141" s="6">
        <f t="shared" si="18"/>
        <v>13485</v>
      </c>
      <c r="I141" s="7">
        <f t="shared" si="14"/>
        <v>134.85</v>
      </c>
      <c r="L141" s="15"/>
      <c r="M141" s="15"/>
    </row>
    <row r="142" spans="2:13">
      <c r="B142" s="15">
        <v>43592</v>
      </c>
      <c r="C142" s="21">
        <v>50</v>
      </c>
      <c r="D142" s="16">
        <f t="shared" si="15"/>
        <v>13535</v>
      </c>
      <c r="E142" s="17">
        <f t="shared" si="19"/>
        <v>0.53939999999999999</v>
      </c>
      <c r="F142" s="18">
        <f t="shared" si="16"/>
        <v>0</v>
      </c>
      <c r="G142" s="19">
        <f t="shared" si="17"/>
        <v>50</v>
      </c>
      <c r="H142" s="6">
        <f t="shared" si="18"/>
        <v>13535</v>
      </c>
      <c r="I142" s="7">
        <f t="shared" si="14"/>
        <v>135.35</v>
      </c>
      <c r="L142" s="15"/>
      <c r="M142" s="15"/>
    </row>
    <row r="143" spans="2:13">
      <c r="B143" s="15">
        <v>43593</v>
      </c>
      <c r="C143" s="21">
        <v>30</v>
      </c>
      <c r="D143" s="16">
        <f t="shared" si="15"/>
        <v>13565</v>
      </c>
      <c r="E143" s="17">
        <f t="shared" si="19"/>
        <v>0.54139999999999999</v>
      </c>
      <c r="F143" s="18">
        <f t="shared" si="16"/>
        <v>0</v>
      </c>
      <c r="G143" s="19">
        <f t="shared" si="17"/>
        <v>30</v>
      </c>
      <c r="H143" s="6">
        <f t="shared" si="18"/>
        <v>13565</v>
      </c>
      <c r="I143" s="7">
        <f t="shared" si="14"/>
        <v>135.65</v>
      </c>
      <c r="L143" s="15"/>
      <c r="M143" s="15"/>
    </row>
    <row r="144" spans="2:13">
      <c r="B144" s="15">
        <v>43594</v>
      </c>
      <c r="C144" s="21">
        <v>15</v>
      </c>
      <c r="D144" s="16">
        <f t="shared" si="15"/>
        <v>13580</v>
      </c>
      <c r="E144" s="17">
        <f t="shared" si="19"/>
        <v>0.54259999999999997</v>
      </c>
      <c r="F144" s="18">
        <f t="shared" si="16"/>
        <v>0</v>
      </c>
      <c r="G144" s="19">
        <f t="shared" si="17"/>
        <v>15</v>
      </c>
      <c r="H144" s="6">
        <f t="shared" si="18"/>
        <v>13580</v>
      </c>
      <c r="I144" s="7">
        <f t="shared" si="14"/>
        <v>135.80000000000001</v>
      </c>
      <c r="L144" s="15"/>
      <c r="M144" s="15"/>
    </row>
    <row r="145" spans="2:13">
      <c r="B145" s="15">
        <v>43595</v>
      </c>
      <c r="C145" s="21">
        <v>50</v>
      </c>
      <c r="D145" s="16">
        <f t="shared" si="15"/>
        <v>13630</v>
      </c>
      <c r="E145" s="17">
        <f t="shared" si="19"/>
        <v>0.54320000000000002</v>
      </c>
      <c r="F145" s="18">
        <f t="shared" si="16"/>
        <v>0</v>
      </c>
      <c r="G145" s="19">
        <f t="shared" si="17"/>
        <v>50</v>
      </c>
      <c r="H145" s="6">
        <f t="shared" si="18"/>
        <v>13630</v>
      </c>
      <c r="I145" s="7">
        <f t="shared" si="14"/>
        <v>136.30000000000001</v>
      </c>
      <c r="L145" s="15"/>
      <c r="M145" s="15"/>
    </row>
    <row r="146" spans="2:13">
      <c r="B146" s="15">
        <v>43596</v>
      </c>
      <c r="C146" s="21">
        <v>-50</v>
      </c>
      <c r="D146" s="16">
        <f t="shared" si="15"/>
        <v>13580</v>
      </c>
      <c r="E146" s="17">
        <f t="shared" si="19"/>
        <v>0.54520000000000013</v>
      </c>
      <c r="F146" s="18">
        <f t="shared" si="16"/>
        <v>0</v>
      </c>
      <c r="G146" s="19">
        <f t="shared" si="17"/>
        <v>-50</v>
      </c>
      <c r="H146" s="6">
        <f t="shared" si="18"/>
        <v>13580</v>
      </c>
      <c r="I146" s="7">
        <f t="shared" si="14"/>
        <v>135.80000000000001</v>
      </c>
      <c r="L146" s="15"/>
      <c r="M146" s="15"/>
    </row>
    <row r="147" spans="2:13">
      <c r="B147" s="15">
        <v>43597</v>
      </c>
      <c r="C147" s="21">
        <v>50</v>
      </c>
      <c r="D147" s="16">
        <f t="shared" si="15"/>
        <v>13630</v>
      </c>
      <c r="E147" s="17">
        <f t="shared" si="19"/>
        <v>0.54320000000000002</v>
      </c>
      <c r="F147" s="18">
        <f t="shared" si="16"/>
        <v>0</v>
      </c>
      <c r="G147" s="19">
        <f t="shared" si="17"/>
        <v>50</v>
      </c>
      <c r="H147" s="6">
        <f t="shared" si="18"/>
        <v>13630</v>
      </c>
      <c r="I147" s="7">
        <f t="shared" si="14"/>
        <v>136.30000000000001</v>
      </c>
      <c r="L147" s="15"/>
      <c r="M147" s="15"/>
    </row>
    <row r="148" spans="2:13">
      <c r="B148" s="15">
        <v>43598</v>
      </c>
      <c r="C148" s="21">
        <v>50</v>
      </c>
      <c r="D148" s="16">
        <f t="shared" si="15"/>
        <v>13680</v>
      </c>
      <c r="E148" s="17">
        <f t="shared" si="19"/>
        <v>0.54520000000000013</v>
      </c>
      <c r="F148" s="18">
        <f t="shared" si="16"/>
        <v>0</v>
      </c>
      <c r="G148" s="19">
        <f t="shared" si="17"/>
        <v>50</v>
      </c>
      <c r="H148" s="6">
        <f t="shared" si="18"/>
        <v>13680</v>
      </c>
      <c r="I148" s="7">
        <f t="shared" si="14"/>
        <v>136.80000000000001</v>
      </c>
      <c r="L148" s="15"/>
      <c r="M148" s="15"/>
    </row>
    <row r="149" spans="2:13">
      <c r="B149" s="15">
        <v>43599</v>
      </c>
      <c r="C149" s="21">
        <v>50</v>
      </c>
      <c r="D149" s="16">
        <f t="shared" si="15"/>
        <v>13730</v>
      </c>
      <c r="E149" s="17">
        <f t="shared" si="19"/>
        <v>0.54720000000000002</v>
      </c>
      <c r="F149" s="18">
        <f t="shared" si="16"/>
        <v>0</v>
      </c>
      <c r="G149" s="19">
        <f t="shared" si="17"/>
        <v>50</v>
      </c>
      <c r="H149" s="6">
        <f t="shared" si="18"/>
        <v>13730</v>
      </c>
      <c r="I149" s="7">
        <f t="shared" si="14"/>
        <v>137.30000000000001</v>
      </c>
      <c r="L149" s="15"/>
      <c r="M149" s="15"/>
    </row>
    <row r="150" spans="2:13">
      <c r="B150" s="15">
        <v>43600</v>
      </c>
      <c r="C150" s="21">
        <v>50</v>
      </c>
      <c r="D150" s="16">
        <f t="shared" si="15"/>
        <v>13780</v>
      </c>
      <c r="E150" s="17">
        <f t="shared" si="19"/>
        <v>0.54920000000000013</v>
      </c>
      <c r="F150" s="18">
        <f t="shared" si="16"/>
        <v>0</v>
      </c>
      <c r="G150" s="19">
        <f t="shared" si="17"/>
        <v>50</v>
      </c>
      <c r="H150" s="6">
        <f t="shared" si="18"/>
        <v>13780</v>
      </c>
      <c r="I150" s="7">
        <f t="shared" si="14"/>
        <v>137.80000000000001</v>
      </c>
      <c r="L150" s="15"/>
      <c r="M150" s="15"/>
    </row>
    <row r="151" spans="2:13">
      <c r="B151" s="15">
        <v>43601</v>
      </c>
      <c r="C151" s="21">
        <v>-50</v>
      </c>
      <c r="D151" s="16">
        <f t="shared" si="15"/>
        <v>13730</v>
      </c>
      <c r="E151" s="17">
        <f t="shared" si="19"/>
        <v>0.55120000000000002</v>
      </c>
      <c r="F151" s="18">
        <f t="shared" si="16"/>
        <v>0</v>
      </c>
      <c r="G151" s="19">
        <f t="shared" si="17"/>
        <v>-50</v>
      </c>
      <c r="H151" s="6">
        <f t="shared" si="18"/>
        <v>13730</v>
      </c>
      <c r="I151" s="7">
        <f t="shared" si="14"/>
        <v>137.30000000000001</v>
      </c>
      <c r="L151" s="15"/>
      <c r="M151" s="15"/>
    </row>
    <row r="152" spans="2:13">
      <c r="B152" s="15">
        <v>43602</v>
      </c>
      <c r="C152" s="21">
        <v>15</v>
      </c>
      <c r="D152" s="16">
        <f t="shared" si="15"/>
        <v>13745</v>
      </c>
      <c r="E152" s="17">
        <f t="shared" si="19"/>
        <v>0.54920000000000013</v>
      </c>
      <c r="F152" s="18">
        <f t="shared" si="16"/>
        <v>0</v>
      </c>
      <c r="G152" s="19">
        <f t="shared" si="17"/>
        <v>15</v>
      </c>
      <c r="H152" s="6">
        <f t="shared" si="18"/>
        <v>13745</v>
      </c>
      <c r="I152" s="7">
        <f t="shared" si="14"/>
        <v>137.44999999999999</v>
      </c>
      <c r="L152" s="15"/>
      <c r="M152" s="15"/>
    </row>
    <row r="153" spans="2:13">
      <c r="B153" s="15">
        <v>43603</v>
      </c>
      <c r="C153" s="21">
        <v>50</v>
      </c>
      <c r="D153" s="16">
        <f t="shared" si="15"/>
        <v>13795</v>
      </c>
      <c r="E153" s="17">
        <f t="shared" si="19"/>
        <v>0.54979999999999996</v>
      </c>
      <c r="F153" s="18">
        <f t="shared" si="16"/>
        <v>0</v>
      </c>
      <c r="G153" s="19">
        <f t="shared" si="17"/>
        <v>50</v>
      </c>
      <c r="H153" s="6">
        <f t="shared" si="18"/>
        <v>13795</v>
      </c>
      <c r="I153" s="7">
        <f t="shared" si="14"/>
        <v>137.94999999999999</v>
      </c>
      <c r="L153" s="15"/>
      <c r="M153" s="15"/>
    </row>
    <row r="154" spans="2:13">
      <c r="B154" s="15">
        <v>43604</v>
      </c>
      <c r="C154" s="21">
        <v>50</v>
      </c>
      <c r="D154" s="16">
        <f t="shared" si="15"/>
        <v>13845</v>
      </c>
      <c r="E154" s="17">
        <f t="shared" si="19"/>
        <v>0.55179999999999996</v>
      </c>
      <c r="F154" s="18">
        <f t="shared" si="16"/>
        <v>0</v>
      </c>
      <c r="G154" s="19">
        <f t="shared" si="17"/>
        <v>50</v>
      </c>
      <c r="H154" s="6">
        <f t="shared" si="18"/>
        <v>13845</v>
      </c>
      <c r="I154" s="7">
        <f t="shared" si="14"/>
        <v>138.44999999999999</v>
      </c>
      <c r="L154" s="15"/>
      <c r="M154" s="15"/>
    </row>
    <row r="155" spans="2:13">
      <c r="B155" s="15">
        <v>43605</v>
      </c>
      <c r="C155" s="21">
        <v>30</v>
      </c>
      <c r="D155" s="16">
        <f t="shared" si="15"/>
        <v>13875</v>
      </c>
      <c r="E155" s="17">
        <f t="shared" si="19"/>
        <v>0.55379999999999996</v>
      </c>
      <c r="F155" s="18">
        <f t="shared" si="16"/>
        <v>0</v>
      </c>
      <c r="G155" s="19">
        <f t="shared" si="17"/>
        <v>30</v>
      </c>
      <c r="H155" s="6">
        <f t="shared" si="18"/>
        <v>13875</v>
      </c>
      <c r="I155" s="7">
        <f t="shared" si="14"/>
        <v>138.75</v>
      </c>
      <c r="L155" s="15"/>
      <c r="M155" s="15"/>
    </row>
    <row r="156" spans="2:13">
      <c r="B156" s="15">
        <v>43606</v>
      </c>
      <c r="C156" s="21">
        <v>25</v>
      </c>
      <c r="D156" s="16">
        <f t="shared" si="15"/>
        <v>13900</v>
      </c>
      <c r="E156" s="17">
        <f t="shared" si="19"/>
        <v>0.55499999999999994</v>
      </c>
      <c r="F156" s="18">
        <f t="shared" si="16"/>
        <v>0</v>
      </c>
      <c r="G156" s="19">
        <f t="shared" si="17"/>
        <v>25</v>
      </c>
      <c r="H156" s="6">
        <f t="shared" si="18"/>
        <v>13900</v>
      </c>
      <c r="I156" s="7">
        <f t="shared" si="14"/>
        <v>139</v>
      </c>
      <c r="L156" s="15"/>
      <c r="M156" s="15"/>
    </row>
    <row r="157" spans="2:13">
      <c r="B157" s="15">
        <v>43607</v>
      </c>
      <c r="C157" s="21">
        <v>25</v>
      </c>
      <c r="D157" s="16">
        <f t="shared" si="15"/>
        <v>13925</v>
      </c>
      <c r="E157" s="17">
        <f t="shared" si="19"/>
        <v>0.55599999999999994</v>
      </c>
      <c r="F157" s="18">
        <f t="shared" si="16"/>
        <v>0</v>
      </c>
      <c r="G157" s="19">
        <f t="shared" si="17"/>
        <v>25</v>
      </c>
      <c r="H157" s="6">
        <f t="shared" si="18"/>
        <v>13925</v>
      </c>
      <c r="I157" s="7">
        <f t="shared" si="14"/>
        <v>139.25</v>
      </c>
      <c r="L157" s="15"/>
      <c r="M157" s="15"/>
    </row>
    <row r="158" spans="2:13">
      <c r="B158" s="15">
        <v>43608</v>
      </c>
      <c r="C158" s="21">
        <v>15</v>
      </c>
      <c r="D158" s="16">
        <f t="shared" si="15"/>
        <v>13940</v>
      </c>
      <c r="E158" s="17">
        <f t="shared" si="19"/>
        <v>0.55700000000000005</v>
      </c>
      <c r="F158" s="18">
        <f t="shared" si="16"/>
        <v>0</v>
      </c>
      <c r="G158" s="19">
        <f t="shared" si="17"/>
        <v>15</v>
      </c>
      <c r="H158" s="6">
        <f t="shared" si="18"/>
        <v>13940</v>
      </c>
      <c r="I158" s="7">
        <f t="shared" si="14"/>
        <v>139.4</v>
      </c>
      <c r="L158" s="15"/>
      <c r="M158" s="15"/>
    </row>
    <row r="159" spans="2:13">
      <c r="B159" s="15">
        <v>43609</v>
      </c>
      <c r="C159" s="21">
        <v>50</v>
      </c>
      <c r="D159" s="16">
        <f t="shared" si="15"/>
        <v>13990</v>
      </c>
      <c r="E159" s="17">
        <f t="shared" si="19"/>
        <v>0.5576000000000001</v>
      </c>
      <c r="F159" s="18">
        <f t="shared" si="16"/>
        <v>0</v>
      </c>
      <c r="G159" s="19">
        <f t="shared" si="17"/>
        <v>50</v>
      </c>
      <c r="H159" s="6">
        <f t="shared" si="18"/>
        <v>13990</v>
      </c>
      <c r="I159" s="7">
        <f t="shared" si="14"/>
        <v>139.9</v>
      </c>
      <c r="L159" s="15"/>
      <c r="M159" s="15"/>
    </row>
    <row r="160" spans="2:13">
      <c r="B160" s="15">
        <v>43610</v>
      </c>
      <c r="C160" s="21">
        <v>50</v>
      </c>
      <c r="D160" s="16">
        <f t="shared" si="15"/>
        <v>14040</v>
      </c>
      <c r="E160" s="17">
        <f t="shared" si="19"/>
        <v>0.55959999999999999</v>
      </c>
      <c r="F160" s="18">
        <f t="shared" si="16"/>
        <v>0</v>
      </c>
      <c r="G160" s="19">
        <f t="shared" si="17"/>
        <v>50</v>
      </c>
      <c r="H160" s="6">
        <f t="shared" si="18"/>
        <v>14040</v>
      </c>
      <c r="I160" s="7">
        <f t="shared" si="14"/>
        <v>140.4</v>
      </c>
      <c r="L160" s="15"/>
      <c r="M160" s="15"/>
    </row>
    <row r="161" spans="2:13">
      <c r="B161" s="15">
        <v>43611</v>
      </c>
      <c r="C161" s="21">
        <v>50</v>
      </c>
      <c r="D161" s="16">
        <f t="shared" si="15"/>
        <v>14090</v>
      </c>
      <c r="E161" s="17">
        <f t="shared" si="19"/>
        <v>0.5616000000000001</v>
      </c>
      <c r="F161" s="18">
        <f t="shared" si="16"/>
        <v>0</v>
      </c>
      <c r="G161" s="19">
        <f t="shared" si="17"/>
        <v>50</v>
      </c>
      <c r="H161" s="6">
        <f t="shared" si="18"/>
        <v>14090</v>
      </c>
      <c r="I161" s="7">
        <f t="shared" si="14"/>
        <v>140.9</v>
      </c>
      <c r="L161" s="15"/>
      <c r="M161" s="15"/>
    </row>
    <row r="162" spans="2:13">
      <c r="B162" s="15">
        <v>43612</v>
      </c>
      <c r="C162" s="21">
        <v>30</v>
      </c>
      <c r="D162" s="16">
        <f t="shared" si="15"/>
        <v>14120</v>
      </c>
      <c r="E162" s="17">
        <f t="shared" si="19"/>
        <v>0.56359999999999999</v>
      </c>
      <c r="F162" s="18">
        <f t="shared" si="16"/>
        <v>0</v>
      </c>
      <c r="G162" s="19">
        <f t="shared" si="17"/>
        <v>30</v>
      </c>
      <c r="H162" s="6">
        <f t="shared" si="18"/>
        <v>14120</v>
      </c>
      <c r="I162" s="7">
        <f t="shared" si="14"/>
        <v>141.19999999999999</v>
      </c>
      <c r="L162" s="15"/>
      <c r="M162" s="15"/>
    </row>
    <row r="163" spans="2:13">
      <c r="B163" s="15">
        <v>43613</v>
      </c>
      <c r="C163" s="21">
        <v>30</v>
      </c>
      <c r="D163" s="16">
        <f t="shared" si="15"/>
        <v>14150</v>
      </c>
      <c r="E163" s="17">
        <f t="shared" si="19"/>
        <v>0.56479999999999997</v>
      </c>
      <c r="F163" s="18">
        <f t="shared" si="16"/>
        <v>0</v>
      </c>
      <c r="G163" s="19">
        <f t="shared" si="17"/>
        <v>30</v>
      </c>
      <c r="H163" s="6">
        <f t="shared" si="18"/>
        <v>14150</v>
      </c>
      <c r="I163" s="7">
        <f t="shared" si="14"/>
        <v>141.5</v>
      </c>
      <c r="L163" s="15"/>
      <c r="M163" s="15"/>
    </row>
    <row r="164" spans="2:13">
      <c r="B164" s="15">
        <v>43614</v>
      </c>
      <c r="C164" s="21">
        <v>50</v>
      </c>
      <c r="D164" s="16">
        <f t="shared" si="15"/>
        <v>14200</v>
      </c>
      <c r="E164" s="17">
        <f t="shared" si="19"/>
        <v>0.56600000000000006</v>
      </c>
      <c r="F164" s="18">
        <f t="shared" si="16"/>
        <v>0</v>
      </c>
      <c r="G164" s="19">
        <f t="shared" si="17"/>
        <v>50</v>
      </c>
      <c r="H164" s="6">
        <f t="shared" si="18"/>
        <v>14200</v>
      </c>
      <c r="I164" s="7">
        <f t="shared" si="14"/>
        <v>142</v>
      </c>
      <c r="L164" s="15"/>
      <c r="M164" s="15"/>
    </row>
    <row r="165" spans="2:13">
      <c r="B165" s="15">
        <v>43615</v>
      </c>
      <c r="C165" s="21">
        <v>-50</v>
      </c>
      <c r="D165" s="16">
        <f t="shared" si="15"/>
        <v>14150</v>
      </c>
      <c r="E165" s="17">
        <f t="shared" si="19"/>
        <v>0.56799999999999995</v>
      </c>
      <c r="F165" s="18">
        <f t="shared" si="16"/>
        <v>0</v>
      </c>
      <c r="G165" s="19">
        <f t="shared" si="17"/>
        <v>-50</v>
      </c>
      <c r="H165" s="6">
        <f t="shared" si="18"/>
        <v>14150</v>
      </c>
      <c r="I165" s="7">
        <f t="shared" si="14"/>
        <v>141.5</v>
      </c>
      <c r="L165" s="15"/>
      <c r="M165" s="15"/>
    </row>
    <row r="166" spans="2:13">
      <c r="B166" s="15">
        <v>43616</v>
      </c>
      <c r="C166" s="21">
        <v>50</v>
      </c>
      <c r="D166" s="16">
        <f t="shared" si="15"/>
        <v>14200</v>
      </c>
      <c r="E166" s="17">
        <f t="shared" si="19"/>
        <v>0.56600000000000006</v>
      </c>
      <c r="F166" s="18">
        <f t="shared" si="16"/>
        <v>0</v>
      </c>
      <c r="G166" s="19">
        <f t="shared" si="17"/>
        <v>50</v>
      </c>
      <c r="H166" s="6">
        <f t="shared" si="18"/>
        <v>14200</v>
      </c>
      <c r="I166" s="7">
        <f t="shared" si="14"/>
        <v>142</v>
      </c>
      <c r="L166" s="15"/>
      <c r="M166" s="15"/>
    </row>
    <row r="167" spans="2:13">
      <c r="B167" s="15">
        <v>43617</v>
      </c>
      <c r="C167" s="21">
        <v>25</v>
      </c>
      <c r="D167" s="16">
        <f t="shared" si="15"/>
        <v>14225</v>
      </c>
      <c r="E167" s="17">
        <f t="shared" si="19"/>
        <v>0.56799999999999995</v>
      </c>
      <c r="F167" s="18">
        <f t="shared" si="16"/>
        <v>0</v>
      </c>
      <c r="G167" s="19">
        <f t="shared" si="17"/>
        <v>25</v>
      </c>
      <c r="H167" s="6">
        <f t="shared" si="18"/>
        <v>14225</v>
      </c>
      <c r="I167" s="7">
        <f t="shared" si="14"/>
        <v>142.25</v>
      </c>
      <c r="L167" s="15"/>
      <c r="M167" s="15"/>
    </row>
    <row r="168" spans="2:13">
      <c r="B168" s="15">
        <v>43618</v>
      </c>
      <c r="C168" s="21">
        <v>30</v>
      </c>
      <c r="D168" s="16">
        <f t="shared" si="15"/>
        <v>14255</v>
      </c>
      <c r="E168" s="17">
        <f t="shared" si="19"/>
        <v>0.56900000000000006</v>
      </c>
      <c r="F168" s="18">
        <f t="shared" si="16"/>
        <v>0</v>
      </c>
      <c r="G168" s="19">
        <f t="shared" si="17"/>
        <v>30</v>
      </c>
      <c r="H168" s="6">
        <f t="shared" si="18"/>
        <v>14255</v>
      </c>
      <c r="I168" s="7">
        <f t="shared" si="14"/>
        <v>142.55000000000001</v>
      </c>
      <c r="L168" s="15"/>
      <c r="M168" s="15"/>
    </row>
    <row r="169" spans="2:13">
      <c r="B169" s="15">
        <v>43619</v>
      </c>
      <c r="C169" s="21">
        <v>-50</v>
      </c>
      <c r="D169" s="16">
        <f t="shared" si="15"/>
        <v>14205</v>
      </c>
      <c r="E169" s="17">
        <f t="shared" si="19"/>
        <v>0.57020000000000004</v>
      </c>
      <c r="F169" s="18">
        <f t="shared" si="16"/>
        <v>0</v>
      </c>
      <c r="G169" s="19">
        <f t="shared" si="17"/>
        <v>-50</v>
      </c>
      <c r="H169" s="6">
        <f t="shared" si="18"/>
        <v>14205</v>
      </c>
      <c r="I169" s="7">
        <f t="shared" si="14"/>
        <v>142.05000000000001</v>
      </c>
      <c r="L169" s="15"/>
      <c r="M169" s="15"/>
    </row>
    <row r="170" spans="2:13">
      <c r="B170" s="15">
        <v>43620</v>
      </c>
      <c r="C170" s="21">
        <v>-50</v>
      </c>
      <c r="D170" s="16">
        <f t="shared" si="15"/>
        <v>14155</v>
      </c>
      <c r="E170" s="17">
        <f t="shared" si="19"/>
        <v>0.56820000000000004</v>
      </c>
      <c r="F170" s="18">
        <f t="shared" si="16"/>
        <v>0</v>
      </c>
      <c r="G170" s="19">
        <f t="shared" si="17"/>
        <v>-50</v>
      </c>
      <c r="H170" s="6">
        <f t="shared" si="18"/>
        <v>14155</v>
      </c>
      <c r="I170" s="7">
        <f t="shared" si="14"/>
        <v>141.55000000000001</v>
      </c>
      <c r="L170" s="15"/>
      <c r="M170" s="15"/>
    </row>
    <row r="171" spans="2:13">
      <c r="B171" s="15">
        <v>43621</v>
      </c>
      <c r="C171" s="21">
        <v>50</v>
      </c>
      <c r="D171" s="16">
        <f t="shared" si="15"/>
        <v>14205</v>
      </c>
      <c r="E171" s="17">
        <f t="shared" si="19"/>
        <v>0.56620000000000004</v>
      </c>
      <c r="F171" s="18">
        <f t="shared" si="16"/>
        <v>0</v>
      </c>
      <c r="G171" s="19">
        <f t="shared" si="17"/>
        <v>50</v>
      </c>
      <c r="H171" s="6">
        <f t="shared" si="18"/>
        <v>14205</v>
      </c>
      <c r="I171" s="7">
        <f t="shared" si="14"/>
        <v>142.05000000000001</v>
      </c>
      <c r="L171" s="15"/>
      <c r="M171" s="15"/>
    </row>
    <row r="172" spans="2:13">
      <c r="B172" s="15">
        <v>43622</v>
      </c>
      <c r="C172" s="21">
        <v>50</v>
      </c>
      <c r="D172" s="16">
        <f t="shared" si="15"/>
        <v>14255</v>
      </c>
      <c r="E172" s="17">
        <f t="shared" si="19"/>
        <v>0.56820000000000004</v>
      </c>
      <c r="F172" s="18">
        <f t="shared" si="16"/>
        <v>0</v>
      </c>
      <c r="G172" s="19">
        <f t="shared" si="17"/>
        <v>50</v>
      </c>
      <c r="H172" s="6">
        <f t="shared" si="18"/>
        <v>14255</v>
      </c>
      <c r="I172" s="7">
        <f t="shared" si="14"/>
        <v>142.55000000000001</v>
      </c>
      <c r="L172" s="15"/>
      <c r="M172" s="15"/>
    </row>
    <row r="173" spans="2:13">
      <c r="B173" s="15">
        <v>43623</v>
      </c>
      <c r="C173" s="21">
        <v>25</v>
      </c>
      <c r="D173" s="16">
        <f t="shared" si="15"/>
        <v>14280</v>
      </c>
      <c r="E173" s="17">
        <f t="shared" si="19"/>
        <v>0.57020000000000004</v>
      </c>
      <c r="F173" s="18">
        <f t="shared" si="16"/>
        <v>0</v>
      </c>
      <c r="G173" s="19">
        <f t="shared" si="17"/>
        <v>25</v>
      </c>
      <c r="H173" s="6">
        <f t="shared" si="18"/>
        <v>14280</v>
      </c>
      <c r="I173" s="7">
        <f t="shared" si="14"/>
        <v>142.80000000000001</v>
      </c>
      <c r="L173" s="15"/>
      <c r="M173" s="15"/>
    </row>
    <row r="174" spans="2:13">
      <c r="B174" s="15">
        <v>43624</v>
      </c>
      <c r="C174" s="21">
        <v>-50</v>
      </c>
      <c r="D174" s="16">
        <f t="shared" si="15"/>
        <v>14230</v>
      </c>
      <c r="E174" s="17">
        <f t="shared" si="19"/>
        <v>0.57120000000000004</v>
      </c>
      <c r="F174" s="18">
        <f t="shared" si="16"/>
        <v>0</v>
      </c>
      <c r="G174" s="19">
        <f t="shared" si="17"/>
        <v>-50</v>
      </c>
      <c r="H174" s="6">
        <f t="shared" si="18"/>
        <v>14230</v>
      </c>
      <c r="I174" s="7">
        <f t="shared" si="14"/>
        <v>142.30000000000001</v>
      </c>
      <c r="L174" s="15"/>
      <c r="M174" s="15"/>
    </row>
    <row r="175" spans="2:13">
      <c r="B175" s="15">
        <v>43625</v>
      </c>
      <c r="C175" s="21">
        <v>30</v>
      </c>
      <c r="D175" s="16">
        <f t="shared" si="15"/>
        <v>14260</v>
      </c>
      <c r="E175" s="17">
        <f t="shared" si="19"/>
        <v>0.56920000000000004</v>
      </c>
      <c r="F175" s="18">
        <f t="shared" si="16"/>
        <v>0</v>
      </c>
      <c r="G175" s="19">
        <f t="shared" si="17"/>
        <v>30</v>
      </c>
      <c r="H175" s="6">
        <f t="shared" si="18"/>
        <v>14260</v>
      </c>
      <c r="I175" s="7">
        <f t="shared" si="14"/>
        <v>142.6</v>
      </c>
      <c r="L175" s="15"/>
      <c r="M175" s="15"/>
    </row>
    <row r="176" spans="2:13">
      <c r="B176" s="15">
        <v>43626</v>
      </c>
      <c r="C176" s="21">
        <v>30</v>
      </c>
      <c r="D176" s="16">
        <f t="shared" si="15"/>
        <v>14290</v>
      </c>
      <c r="E176" s="17">
        <f t="shared" si="19"/>
        <v>0.57040000000000002</v>
      </c>
      <c r="F176" s="18">
        <f t="shared" si="16"/>
        <v>0</v>
      </c>
      <c r="G176" s="19">
        <f t="shared" si="17"/>
        <v>30</v>
      </c>
      <c r="H176" s="6">
        <f t="shared" si="18"/>
        <v>14290</v>
      </c>
      <c r="I176" s="7">
        <f t="shared" si="14"/>
        <v>142.9</v>
      </c>
      <c r="L176" s="15"/>
      <c r="M176" s="15"/>
    </row>
    <row r="177" spans="2:13">
      <c r="B177" s="15">
        <v>43627</v>
      </c>
      <c r="C177" s="21">
        <v>-50</v>
      </c>
      <c r="D177" s="16">
        <f t="shared" si="15"/>
        <v>14240</v>
      </c>
      <c r="E177" s="17">
        <f t="shared" si="19"/>
        <v>0.5716</v>
      </c>
      <c r="F177" s="18">
        <f t="shared" si="16"/>
        <v>0</v>
      </c>
      <c r="G177" s="19">
        <f t="shared" si="17"/>
        <v>-50</v>
      </c>
      <c r="H177" s="6">
        <f t="shared" si="18"/>
        <v>14240</v>
      </c>
      <c r="I177" s="7">
        <f t="shared" si="14"/>
        <v>142.4</v>
      </c>
      <c r="L177" s="15"/>
      <c r="M177" s="15"/>
    </row>
    <row r="178" spans="2:13">
      <c r="B178" s="15">
        <v>43628</v>
      </c>
      <c r="C178" s="21">
        <v>-50</v>
      </c>
      <c r="D178" s="16">
        <f t="shared" si="15"/>
        <v>14190</v>
      </c>
      <c r="E178" s="17">
        <f t="shared" si="19"/>
        <v>0.56960000000000011</v>
      </c>
      <c r="F178" s="18">
        <f t="shared" si="16"/>
        <v>0</v>
      </c>
      <c r="G178" s="19">
        <f t="shared" si="17"/>
        <v>-50</v>
      </c>
      <c r="H178" s="6">
        <f t="shared" si="18"/>
        <v>14190</v>
      </c>
      <c r="I178" s="7">
        <f t="shared" si="14"/>
        <v>141.9</v>
      </c>
      <c r="L178" s="15"/>
      <c r="M178" s="15"/>
    </row>
    <row r="179" spans="2:13">
      <c r="B179" s="15">
        <v>43629</v>
      </c>
      <c r="C179" s="21">
        <v>50</v>
      </c>
      <c r="D179" s="16">
        <f t="shared" si="15"/>
        <v>14240</v>
      </c>
      <c r="E179" s="17">
        <f t="shared" si="19"/>
        <v>0.56759999999999999</v>
      </c>
      <c r="F179" s="18">
        <f t="shared" si="16"/>
        <v>0</v>
      </c>
      <c r="G179" s="19">
        <f t="shared" si="17"/>
        <v>50</v>
      </c>
      <c r="H179" s="6">
        <f t="shared" si="18"/>
        <v>14240</v>
      </c>
      <c r="I179" s="7">
        <f t="shared" si="14"/>
        <v>142.4</v>
      </c>
      <c r="L179" s="15"/>
      <c r="M179" s="15"/>
    </row>
    <row r="180" spans="2:13">
      <c r="B180" s="15">
        <v>43630</v>
      </c>
      <c r="C180" s="21">
        <v>-50</v>
      </c>
      <c r="D180" s="16">
        <f t="shared" si="15"/>
        <v>14190</v>
      </c>
      <c r="E180" s="17">
        <f t="shared" si="19"/>
        <v>0.56960000000000011</v>
      </c>
      <c r="F180" s="18">
        <f t="shared" si="16"/>
        <v>0</v>
      </c>
      <c r="G180" s="19">
        <f t="shared" si="17"/>
        <v>-50</v>
      </c>
      <c r="H180" s="6">
        <f t="shared" si="18"/>
        <v>14190</v>
      </c>
      <c r="I180" s="7">
        <f t="shared" si="14"/>
        <v>141.9</v>
      </c>
      <c r="L180" s="15"/>
      <c r="M180" s="15"/>
    </row>
    <row r="181" spans="2:13">
      <c r="B181" s="15">
        <v>43631</v>
      </c>
      <c r="C181" s="21">
        <v>30</v>
      </c>
      <c r="D181" s="16">
        <f t="shared" si="15"/>
        <v>14220</v>
      </c>
      <c r="E181" s="17">
        <f t="shared" si="19"/>
        <v>0.56759999999999999</v>
      </c>
      <c r="F181" s="18">
        <f t="shared" si="16"/>
        <v>0</v>
      </c>
      <c r="G181" s="19">
        <f t="shared" si="17"/>
        <v>30</v>
      </c>
      <c r="H181" s="6">
        <f t="shared" si="18"/>
        <v>14220</v>
      </c>
      <c r="I181" s="7">
        <f t="shared" si="14"/>
        <v>142.19999999999999</v>
      </c>
      <c r="L181" s="15"/>
      <c r="M181" s="15"/>
    </row>
    <row r="182" spans="2:13">
      <c r="B182" s="15">
        <v>43632</v>
      </c>
      <c r="C182" s="21">
        <v>50</v>
      </c>
      <c r="D182" s="16">
        <f t="shared" si="15"/>
        <v>14270</v>
      </c>
      <c r="E182" s="17">
        <f t="shared" si="19"/>
        <v>0.56879999999999997</v>
      </c>
      <c r="F182" s="18">
        <f t="shared" si="16"/>
        <v>0</v>
      </c>
      <c r="G182" s="19">
        <f t="shared" si="17"/>
        <v>50</v>
      </c>
      <c r="H182" s="6">
        <f t="shared" si="18"/>
        <v>14270</v>
      </c>
      <c r="I182" s="7">
        <f t="shared" si="14"/>
        <v>142.69999999999999</v>
      </c>
      <c r="L182" s="15"/>
      <c r="M182" s="15"/>
    </row>
    <row r="183" spans="2:13">
      <c r="B183" s="15">
        <v>43633</v>
      </c>
      <c r="C183" s="21">
        <v>50</v>
      </c>
      <c r="D183" s="16">
        <f t="shared" si="15"/>
        <v>14320</v>
      </c>
      <c r="E183" s="17">
        <f t="shared" si="19"/>
        <v>0.57079999999999997</v>
      </c>
      <c r="F183" s="18">
        <f t="shared" si="16"/>
        <v>0</v>
      </c>
      <c r="G183" s="19">
        <f t="shared" si="17"/>
        <v>50</v>
      </c>
      <c r="H183" s="6">
        <f t="shared" si="18"/>
        <v>14320</v>
      </c>
      <c r="I183" s="7">
        <f t="shared" si="14"/>
        <v>143.19999999999999</v>
      </c>
      <c r="L183" s="15"/>
      <c r="M183" s="15"/>
    </row>
    <row r="184" spans="2:13">
      <c r="B184" s="15">
        <v>43634</v>
      </c>
      <c r="C184" s="21">
        <v>30</v>
      </c>
      <c r="D184" s="16">
        <f t="shared" si="15"/>
        <v>14350</v>
      </c>
      <c r="E184" s="17">
        <f t="shared" si="19"/>
        <v>0.57279999999999998</v>
      </c>
      <c r="F184" s="18">
        <f t="shared" si="16"/>
        <v>0</v>
      </c>
      <c r="G184" s="19">
        <f t="shared" si="17"/>
        <v>30</v>
      </c>
      <c r="H184" s="6">
        <f t="shared" si="18"/>
        <v>14350</v>
      </c>
      <c r="I184" s="7">
        <f t="shared" si="14"/>
        <v>143.5</v>
      </c>
      <c r="L184" s="15"/>
      <c r="M184" s="15"/>
    </row>
    <row r="185" spans="2:13">
      <c r="B185" s="15">
        <v>43635</v>
      </c>
      <c r="C185" s="21">
        <v>50</v>
      </c>
      <c r="D185" s="16">
        <f t="shared" si="15"/>
        <v>14400</v>
      </c>
      <c r="E185" s="17">
        <f t="shared" si="19"/>
        <v>0.57400000000000007</v>
      </c>
      <c r="F185" s="18">
        <f t="shared" si="16"/>
        <v>0</v>
      </c>
      <c r="G185" s="19">
        <f t="shared" si="17"/>
        <v>50</v>
      </c>
      <c r="H185" s="6">
        <f t="shared" si="18"/>
        <v>14400</v>
      </c>
      <c r="I185" s="7">
        <f t="shared" si="14"/>
        <v>144</v>
      </c>
      <c r="L185" s="15"/>
      <c r="M185" s="15"/>
    </row>
    <row r="186" spans="2:13">
      <c r="B186" s="15">
        <v>43636</v>
      </c>
      <c r="C186" s="21">
        <v>50</v>
      </c>
      <c r="D186" s="16">
        <f t="shared" si="15"/>
        <v>14450</v>
      </c>
      <c r="E186" s="17">
        <f t="shared" si="19"/>
        <v>0.57599999999999996</v>
      </c>
      <c r="F186" s="18">
        <f t="shared" si="16"/>
        <v>0</v>
      </c>
      <c r="G186" s="19">
        <f t="shared" si="17"/>
        <v>50</v>
      </c>
      <c r="H186" s="6">
        <f t="shared" si="18"/>
        <v>14450</v>
      </c>
      <c r="I186" s="7">
        <f t="shared" si="14"/>
        <v>144.5</v>
      </c>
      <c r="L186" s="15"/>
      <c r="M186" s="15"/>
    </row>
    <row r="187" spans="2:13">
      <c r="B187" s="15">
        <v>43637</v>
      </c>
      <c r="C187" s="21">
        <v>-50</v>
      </c>
      <c r="D187" s="16">
        <f t="shared" si="15"/>
        <v>14400</v>
      </c>
      <c r="E187" s="17">
        <f t="shared" si="19"/>
        <v>0.57800000000000007</v>
      </c>
      <c r="F187" s="18">
        <f t="shared" si="16"/>
        <v>0</v>
      </c>
      <c r="G187" s="19">
        <f t="shared" si="17"/>
        <v>-50</v>
      </c>
      <c r="H187" s="6">
        <f t="shared" si="18"/>
        <v>14400</v>
      </c>
      <c r="I187" s="7">
        <f t="shared" si="14"/>
        <v>144</v>
      </c>
      <c r="L187" s="15"/>
      <c r="M187" s="15"/>
    </row>
    <row r="188" spans="2:13">
      <c r="B188" s="15">
        <v>43638</v>
      </c>
      <c r="C188" s="21">
        <v>50</v>
      </c>
      <c r="D188" s="16">
        <f t="shared" si="15"/>
        <v>14450</v>
      </c>
      <c r="E188" s="17">
        <f t="shared" si="19"/>
        <v>0.57599999999999996</v>
      </c>
      <c r="F188" s="18">
        <f t="shared" si="16"/>
        <v>0</v>
      </c>
      <c r="G188" s="19">
        <f t="shared" si="17"/>
        <v>50</v>
      </c>
      <c r="H188" s="6">
        <f t="shared" si="18"/>
        <v>14450</v>
      </c>
      <c r="I188" s="7">
        <f t="shared" si="14"/>
        <v>144.5</v>
      </c>
      <c r="L188" s="15"/>
      <c r="M188" s="15"/>
    </row>
    <row r="189" spans="2:13">
      <c r="B189" s="15">
        <v>43639</v>
      </c>
      <c r="C189" s="21">
        <v>30</v>
      </c>
      <c r="D189" s="16">
        <f t="shared" si="15"/>
        <v>14480</v>
      </c>
      <c r="E189" s="17">
        <f t="shared" si="19"/>
        <v>0.57800000000000007</v>
      </c>
      <c r="F189" s="18">
        <f t="shared" si="16"/>
        <v>0</v>
      </c>
      <c r="G189" s="19">
        <f t="shared" si="17"/>
        <v>30</v>
      </c>
      <c r="H189" s="6">
        <f t="shared" si="18"/>
        <v>14480</v>
      </c>
      <c r="I189" s="7">
        <f t="shared" si="14"/>
        <v>144.80000000000001</v>
      </c>
      <c r="L189" s="15"/>
      <c r="M189" s="15"/>
    </row>
    <row r="190" spans="2:13">
      <c r="B190" s="15">
        <v>43640</v>
      </c>
      <c r="C190" s="21">
        <v>25</v>
      </c>
      <c r="D190" s="16">
        <f t="shared" si="15"/>
        <v>14505</v>
      </c>
      <c r="E190" s="17">
        <f t="shared" si="19"/>
        <v>0.57920000000000005</v>
      </c>
      <c r="F190" s="18">
        <f t="shared" si="16"/>
        <v>0</v>
      </c>
      <c r="G190" s="19">
        <f t="shared" si="17"/>
        <v>25</v>
      </c>
      <c r="H190" s="6">
        <f t="shared" si="18"/>
        <v>14505</v>
      </c>
      <c r="I190" s="7">
        <f t="shared" si="14"/>
        <v>145.05000000000001</v>
      </c>
      <c r="L190" s="15"/>
      <c r="M190" s="15"/>
    </row>
    <row r="191" spans="2:13">
      <c r="B191" s="15">
        <v>43641</v>
      </c>
      <c r="C191" s="21">
        <v>50</v>
      </c>
      <c r="D191" s="16">
        <f t="shared" si="15"/>
        <v>14555</v>
      </c>
      <c r="E191" s="17">
        <f t="shared" si="19"/>
        <v>0.58020000000000005</v>
      </c>
      <c r="F191" s="18">
        <f t="shared" si="16"/>
        <v>0</v>
      </c>
      <c r="G191" s="19">
        <f t="shared" si="17"/>
        <v>50</v>
      </c>
      <c r="H191" s="6">
        <f t="shared" si="18"/>
        <v>14555</v>
      </c>
      <c r="I191" s="7">
        <f t="shared" si="14"/>
        <v>145.55000000000001</v>
      </c>
      <c r="L191" s="15"/>
      <c r="M191" s="15"/>
    </row>
    <row r="192" spans="2:13">
      <c r="B192" s="15">
        <v>43642</v>
      </c>
      <c r="C192" s="21">
        <v>50</v>
      </c>
      <c r="D192" s="16">
        <f t="shared" si="15"/>
        <v>14605</v>
      </c>
      <c r="E192" s="17">
        <f t="shared" si="19"/>
        <v>0.58220000000000005</v>
      </c>
      <c r="F192" s="18">
        <f t="shared" si="16"/>
        <v>0</v>
      </c>
      <c r="G192" s="19">
        <f t="shared" si="17"/>
        <v>50</v>
      </c>
      <c r="H192" s="6">
        <f t="shared" si="18"/>
        <v>14605</v>
      </c>
      <c r="I192" s="7">
        <f t="shared" si="14"/>
        <v>146.05000000000001</v>
      </c>
      <c r="L192" s="15"/>
      <c r="M192" s="15"/>
    </row>
    <row r="193" spans="2:13">
      <c r="B193" s="15">
        <v>43643</v>
      </c>
      <c r="C193" s="21">
        <v>50</v>
      </c>
      <c r="D193" s="16">
        <f t="shared" si="15"/>
        <v>14655</v>
      </c>
      <c r="E193" s="17">
        <f t="shared" si="19"/>
        <v>0.58420000000000005</v>
      </c>
      <c r="F193" s="18">
        <f t="shared" si="16"/>
        <v>0</v>
      </c>
      <c r="G193" s="19">
        <f t="shared" si="17"/>
        <v>50</v>
      </c>
      <c r="H193" s="6">
        <f t="shared" si="18"/>
        <v>14655</v>
      </c>
      <c r="I193" s="7">
        <f t="shared" si="14"/>
        <v>146.55000000000001</v>
      </c>
      <c r="L193" s="15"/>
      <c r="M193" s="15"/>
    </row>
    <row r="194" spans="2:13">
      <c r="B194" s="15">
        <v>43644</v>
      </c>
      <c r="C194" s="21">
        <v>-30</v>
      </c>
      <c r="D194" s="16">
        <f t="shared" si="15"/>
        <v>14625</v>
      </c>
      <c r="E194" s="17">
        <f t="shared" si="19"/>
        <v>0.58620000000000005</v>
      </c>
      <c r="F194" s="18">
        <f t="shared" si="16"/>
        <v>0</v>
      </c>
      <c r="G194" s="19">
        <f t="shared" si="17"/>
        <v>-30</v>
      </c>
      <c r="H194" s="6">
        <f t="shared" si="18"/>
        <v>14625</v>
      </c>
      <c r="I194" s="7">
        <f t="shared" si="14"/>
        <v>146.25</v>
      </c>
      <c r="L194" s="15"/>
      <c r="M194" s="15"/>
    </row>
    <row r="195" spans="2:13">
      <c r="B195" s="15">
        <v>43645</v>
      </c>
      <c r="C195" s="21">
        <v>-50</v>
      </c>
      <c r="D195" s="16">
        <f t="shared" si="15"/>
        <v>14575</v>
      </c>
      <c r="E195" s="17">
        <f t="shared" si="19"/>
        <v>0.58499999999999996</v>
      </c>
      <c r="F195" s="18">
        <f t="shared" si="16"/>
        <v>0</v>
      </c>
      <c r="G195" s="19">
        <f t="shared" si="17"/>
        <v>-50</v>
      </c>
      <c r="H195" s="6">
        <f t="shared" si="18"/>
        <v>14575</v>
      </c>
      <c r="I195" s="7">
        <f t="shared" si="14"/>
        <v>145.75</v>
      </c>
      <c r="L195" s="15"/>
      <c r="M195" s="15"/>
    </row>
    <row r="196" spans="2:13">
      <c r="B196" s="15">
        <v>43646</v>
      </c>
      <c r="C196" s="21">
        <v>30</v>
      </c>
      <c r="D196" s="16">
        <f t="shared" si="15"/>
        <v>14605</v>
      </c>
      <c r="E196" s="17">
        <f t="shared" si="19"/>
        <v>0.58299999999999996</v>
      </c>
      <c r="F196" s="18">
        <f t="shared" si="16"/>
        <v>0</v>
      </c>
      <c r="G196" s="19">
        <f t="shared" si="17"/>
        <v>30</v>
      </c>
      <c r="H196" s="6">
        <f t="shared" si="18"/>
        <v>14605</v>
      </c>
      <c r="I196" s="7">
        <f t="shared" ref="I196:I259" si="20">H196*$N$6/100</f>
        <v>146.05000000000001</v>
      </c>
      <c r="L196" s="15"/>
      <c r="M196" s="15"/>
    </row>
    <row r="197" spans="2:13">
      <c r="B197" s="15">
        <v>43647</v>
      </c>
      <c r="C197" s="21">
        <v>25</v>
      </c>
      <c r="D197" s="16">
        <f t="shared" ref="D197:D209" si="21">+C197+D196</f>
        <v>14630</v>
      </c>
      <c r="E197" s="17">
        <f t="shared" si="19"/>
        <v>0.58420000000000005</v>
      </c>
      <c r="F197" s="18">
        <f t="shared" ref="F197:F260" si="22">ROUNDDOWN(E197,0)</f>
        <v>0</v>
      </c>
      <c r="G197" s="19">
        <f t="shared" ref="G197:G260" si="23">C197</f>
        <v>25</v>
      </c>
      <c r="H197" s="6">
        <f t="shared" ref="H197:H260" si="24">G197+H196</f>
        <v>14630</v>
      </c>
      <c r="I197" s="7">
        <f t="shared" si="20"/>
        <v>146.30000000000001</v>
      </c>
      <c r="L197" s="15"/>
      <c r="M197" s="15"/>
    </row>
    <row r="198" spans="2:13">
      <c r="B198" s="15">
        <v>43648</v>
      </c>
      <c r="C198" s="21">
        <v>50</v>
      </c>
      <c r="D198" s="16">
        <f t="shared" si="21"/>
        <v>14680</v>
      </c>
      <c r="E198" s="17">
        <f t="shared" ref="E198:E261" si="25">(I197/$N$5)/10</f>
        <v>0.58520000000000005</v>
      </c>
      <c r="F198" s="18">
        <f t="shared" si="22"/>
        <v>0</v>
      </c>
      <c r="G198" s="19">
        <f t="shared" si="23"/>
        <v>50</v>
      </c>
      <c r="H198" s="6">
        <f t="shared" si="24"/>
        <v>14680</v>
      </c>
      <c r="I198" s="7">
        <f t="shared" si="20"/>
        <v>146.80000000000001</v>
      </c>
      <c r="L198" s="15"/>
      <c r="M198" s="15"/>
    </row>
    <row r="199" spans="2:13">
      <c r="B199" s="15">
        <v>43649</v>
      </c>
      <c r="C199" s="21">
        <v>50</v>
      </c>
      <c r="D199" s="16">
        <f t="shared" si="21"/>
        <v>14730</v>
      </c>
      <c r="E199" s="17">
        <f t="shared" si="25"/>
        <v>0.58720000000000006</v>
      </c>
      <c r="F199" s="18">
        <f t="shared" si="22"/>
        <v>0</v>
      </c>
      <c r="G199" s="19">
        <f t="shared" si="23"/>
        <v>50</v>
      </c>
      <c r="H199" s="6">
        <f t="shared" si="24"/>
        <v>14730</v>
      </c>
      <c r="I199" s="7">
        <f t="shared" si="20"/>
        <v>147.30000000000001</v>
      </c>
      <c r="L199" s="15"/>
      <c r="M199" s="15"/>
    </row>
    <row r="200" spans="2:13">
      <c r="B200" s="15">
        <v>43650</v>
      </c>
      <c r="C200" s="21">
        <v>30</v>
      </c>
      <c r="D200" s="16">
        <f t="shared" si="21"/>
        <v>14760</v>
      </c>
      <c r="E200" s="17">
        <f t="shared" si="25"/>
        <v>0.58920000000000006</v>
      </c>
      <c r="F200" s="18">
        <f t="shared" si="22"/>
        <v>0</v>
      </c>
      <c r="G200" s="19">
        <f t="shared" si="23"/>
        <v>30</v>
      </c>
      <c r="H200" s="6">
        <f t="shared" si="24"/>
        <v>14760</v>
      </c>
      <c r="I200" s="7">
        <f t="shared" si="20"/>
        <v>147.6</v>
      </c>
      <c r="L200" s="15"/>
      <c r="M200" s="15"/>
    </row>
    <row r="201" spans="2:13">
      <c r="B201" s="15">
        <v>43651</v>
      </c>
      <c r="C201" s="21">
        <v>50</v>
      </c>
      <c r="D201" s="16">
        <f t="shared" si="21"/>
        <v>14810</v>
      </c>
      <c r="E201" s="17">
        <f t="shared" si="25"/>
        <v>0.59040000000000004</v>
      </c>
      <c r="F201" s="18">
        <f t="shared" si="22"/>
        <v>0</v>
      </c>
      <c r="G201" s="19">
        <f t="shared" si="23"/>
        <v>50</v>
      </c>
      <c r="H201" s="6">
        <f t="shared" si="24"/>
        <v>14810</v>
      </c>
      <c r="I201" s="7">
        <f t="shared" si="20"/>
        <v>148.1</v>
      </c>
      <c r="L201" s="15"/>
      <c r="M201" s="15"/>
    </row>
    <row r="202" spans="2:13">
      <c r="B202" s="15">
        <v>43652</v>
      </c>
      <c r="C202" s="21">
        <v>50</v>
      </c>
      <c r="D202" s="16">
        <f t="shared" si="21"/>
        <v>14860</v>
      </c>
      <c r="E202" s="17">
        <f t="shared" si="25"/>
        <v>0.59239999999999993</v>
      </c>
      <c r="F202" s="18">
        <f t="shared" si="22"/>
        <v>0</v>
      </c>
      <c r="G202" s="19">
        <f t="shared" si="23"/>
        <v>50</v>
      </c>
      <c r="H202" s="6">
        <f t="shared" si="24"/>
        <v>14860</v>
      </c>
      <c r="I202" s="7">
        <f t="shared" si="20"/>
        <v>148.6</v>
      </c>
      <c r="L202" s="15"/>
      <c r="M202" s="15"/>
    </row>
    <row r="203" spans="2:13">
      <c r="B203" s="15">
        <v>43653</v>
      </c>
      <c r="C203" s="21">
        <v>30</v>
      </c>
      <c r="D203" s="16">
        <f t="shared" si="21"/>
        <v>14890</v>
      </c>
      <c r="E203" s="17">
        <f t="shared" si="25"/>
        <v>0.59440000000000004</v>
      </c>
      <c r="F203" s="18">
        <f t="shared" si="22"/>
        <v>0</v>
      </c>
      <c r="G203" s="19">
        <f t="shared" si="23"/>
        <v>30</v>
      </c>
      <c r="H203" s="6">
        <f t="shared" si="24"/>
        <v>14890</v>
      </c>
      <c r="I203" s="7">
        <f t="shared" si="20"/>
        <v>148.9</v>
      </c>
      <c r="L203" s="15"/>
      <c r="M203" s="15"/>
    </row>
    <row r="204" spans="2:13">
      <c r="B204" s="15">
        <v>43654</v>
      </c>
      <c r="C204" s="21">
        <v>50</v>
      </c>
      <c r="D204" s="16">
        <f t="shared" si="21"/>
        <v>14940</v>
      </c>
      <c r="E204" s="17">
        <f t="shared" si="25"/>
        <v>0.59560000000000002</v>
      </c>
      <c r="F204" s="18">
        <f t="shared" si="22"/>
        <v>0</v>
      </c>
      <c r="G204" s="19">
        <f t="shared" si="23"/>
        <v>50</v>
      </c>
      <c r="H204" s="6">
        <f t="shared" si="24"/>
        <v>14940</v>
      </c>
      <c r="I204" s="7">
        <f t="shared" si="20"/>
        <v>149.4</v>
      </c>
      <c r="L204" s="15"/>
      <c r="M204" s="15"/>
    </row>
    <row r="205" spans="2:13">
      <c r="B205" s="15">
        <v>43655</v>
      </c>
      <c r="C205" s="21">
        <v>50</v>
      </c>
      <c r="D205" s="16">
        <f t="shared" si="21"/>
        <v>14990</v>
      </c>
      <c r="E205" s="17">
        <f t="shared" si="25"/>
        <v>0.59760000000000002</v>
      </c>
      <c r="F205" s="18">
        <f t="shared" si="22"/>
        <v>0</v>
      </c>
      <c r="G205" s="19">
        <f t="shared" si="23"/>
        <v>50</v>
      </c>
      <c r="H205" s="6">
        <f t="shared" si="24"/>
        <v>14990</v>
      </c>
      <c r="I205" s="7">
        <f t="shared" si="20"/>
        <v>149.9</v>
      </c>
      <c r="L205" s="15"/>
      <c r="M205" s="15"/>
    </row>
    <row r="206" spans="2:13">
      <c r="B206" s="15">
        <v>43656</v>
      </c>
      <c r="C206" s="21">
        <v>30</v>
      </c>
      <c r="D206" s="16">
        <f t="shared" si="21"/>
        <v>15020</v>
      </c>
      <c r="E206" s="17">
        <f t="shared" si="25"/>
        <v>0.59960000000000002</v>
      </c>
      <c r="F206" s="18">
        <f t="shared" si="22"/>
        <v>0</v>
      </c>
      <c r="G206" s="19">
        <f t="shared" si="23"/>
        <v>30</v>
      </c>
      <c r="H206" s="6">
        <f t="shared" si="24"/>
        <v>15020</v>
      </c>
      <c r="I206" s="7">
        <f t="shared" si="20"/>
        <v>150.19999999999999</v>
      </c>
      <c r="L206" s="15"/>
      <c r="M206" s="15"/>
    </row>
    <row r="207" spans="2:13">
      <c r="B207" s="15">
        <v>43657</v>
      </c>
      <c r="C207" s="21">
        <v>50</v>
      </c>
      <c r="D207" s="16">
        <f t="shared" si="21"/>
        <v>15070</v>
      </c>
      <c r="E207" s="17">
        <f t="shared" si="25"/>
        <v>0.60079999999999989</v>
      </c>
      <c r="F207" s="18">
        <f t="shared" si="22"/>
        <v>0</v>
      </c>
      <c r="G207" s="19">
        <f t="shared" si="23"/>
        <v>50</v>
      </c>
      <c r="H207" s="6">
        <f t="shared" si="24"/>
        <v>15070</v>
      </c>
      <c r="I207" s="7">
        <f t="shared" si="20"/>
        <v>150.69999999999999</v>
      </c>
      <c r="L207" s="15"/>
      <c r="M207" s="15"/>
    </row>
    <row r="208" spans="2:13">
      <c r="B208" s="15">
        <v>43658</v>
      </c>
      <c r="C208" s="21">
        <v>50</v>
      </c>
      <c r="D208" s="16">
        <f t="shared" si="21"/>
        <v>15120</v>
      </c>
      <c r="E208" s="17">
        <f t="shared" si="25"/>
        <v>0.6028</v>
      </c>
      <c r="F208" s="18">
        <f t="shared" si="22"/>
        <v>0</v>
      </c>
      <c r="G208" s="19">
        <f t="shared" si="23"/>
        <v>50</v>
      </c>
      <c r="H208" s="6">
        <f t="shared" si="24"/>
        <v>15120</v>
      </c>
      <c r="I208" s="7">
        <f t="shared" si="20"/>
        <v>151.19999999999999</v>
      </c>
      <c r="L208" s="15"/>
      <c r="M208" s="15"/>
    </row>
    <row r="209" spans="2:13">
      <c r="B209" s="15">
        <v>43659</v>
      </c>
      <c r="C209" s="30">
        <v>50</v>
      </c>
      <c r="D209" s="16">
        <f t="shared" si="21"/>
        <v>15170</v>
      </c>
      <c r="E209" s="17">
        <f t="shared" si="25"/>
        <v>0.60479999999999989</v>
      </c>
      <c r="F209" s="18">
        <f t="shared" si="22"/>
        <v>0</v>
      </c>
      <c r="G209" s="19">
        <f t="shared" si="23"/>
        <v>50</v>
      </c>
      <c r="H209" s="6">
        <f t="shared" si="24"/>
        <v>15170</v>
      </c>
      <c r="I209" s="7">
        <f t="shared" si="20"/>
        <v>151.69999999999999</v>
      </c>
      <c r="L209" s="15"/>
      <c r="M209" s="15"/>
    </row>
    <row r="210" spans="2:13">
      <c r="B210" s="15">
        <v>43660</v>
      </c>
      <c r="C210" s="21">
        <v>30</v>
      </c>
      <c r="D210" s="16">
        <f t="shared" ref="D210:D273" si="26">C210+D209</f>
        <v>15200</v>
      </c>
      <c r="E210" s="17">
        <f t="shared" si="25"/>
        <v>0.60680000000000001</v>
      </c>
      <c r="F210" s="18">
        <f t="shared" si="22"/>
        <v>0</v>
      </c>
      <c r="G210" s="19">
        <f t="shared" si="23"/>
        <v>30</v>
      </c>
      <c r="H210" s="6">
        <f t="shared" si="24"/>
        <v>15200</v>
      </c>
      <c r="I210" s="7">
        <f t="shared" si="20"/>
        <v>152</v>
      </c>
      <c r="L210" s="15"/>
      <c r="M210" s="15"/>
    </row>
    <row r="211" spans="2:13">
      <c r="B211" s="15">
        <v>43661</v>
      </c>
      <c r="C211" s="21">
        <v>50</v>
      </c>
      <c r="D211" s="16">
        <f t="shared" si="26"/>
        <v>15250</v>
      </c>
      <c r="E211" s="17">
        <f t="shared" si="25"/>
        <v>0.60799999999999998</v>
      </c>
      <c r="F211" s="18">
        <f t="shared" si="22"/>
        <v>0</v>
      </c>
      <c r="G211" s="19">
        <f t="shared" si="23"/>
        <v>50</v>
      </c>
      <c r="H211" s="6">
        <f t="shared" si="24"/>
        <v>15250</v>
      </c>
      <c r="I211" s="7">
        <f t="shared" si="20"/>
        <v>152.5</v>
      </c>
      <c r="L211" s="15"/>
      <c r="M211" s="15"/>
    </row>
    <row r="212" spans="2:13">
      <c r="B212" s="15">
        <v>43662</v>
      </c>
      <c r="C212" s="21">
        <v>50</v>
      </c>
      <c r="D212" s="16">
        <f t="shared" si="26"/>
        <v>15300</v>
      </c>
      <c r="E212" s="17">
        <f t="shared" si="25"/>
        <v>0.61</v>
      </c>
      <c r="F212" s="18">
        <f t="shared" si="22"/>
        <v>0</v>
      </c>
      <c r="G212" s="19">
        <f t="shared" si="23"/>
        <v>50</v>
      </c>
      <c r="H212" s="6">
        <f t="shared" si="24"/>
        <v>15300</v>
      </c>
      <c r="I212" s="7">
        <f t="shared" si="20"/>
        <v>153</v>
      </c>
      <c r="L212" s="15"/>
      <c r="M212" s="15"/>
    </row>
    <row r="213" spans="2:13">
      <c r="B213" s="15">
        <v>43663</v>
      </c>
      <c r="C213" s="21">
        <v>15</v>
      </c>
      <c r="D213" s="16">
        <f t="shared" si="26"/>
        <v>15315</v>
      </c>
      <c r="E213" s="17">
        <f t="shared" si="25"/>
        <v>0.61199999999999999</v>
      </c>
      <c r="F213" s="18">
        <f t="shared" si="22"/>
        <v>0</v>
      </c>
      <c r="G213" s="19">
        <f t="shared" si="23"/>
        <v>15</v>
      </c>
      <c r="H213" s="6">
        <f t="shared" si="24"/>
        <v>15315</v>
      </c>
      <c r="I213" s="7">
        <f t="shared" si="20"/>
        <v>153.15</v>
      </c>
      <c r="L213" s="15"/>
      <c r="M213" s="15"/>
    </row>
    <row r="214" spans="2:13">
      <c r="B214" s="15">
        <v>43664</v>
      </c>
      <c r="C214" s="21">
        <v>-50</v>
      </c>
      <c r="D214" s="16">
        <f t="shared" si="26"/>
        <v>15265</v>
      </c>
      <c r="E214" s="17">
        <f t="shared" si="25"/>
        <v>0.61260000000000003</v>
      </c>
      <c r="F214" s="18">
        <f t="shared" si="22"/>
        <v>0</v>
      </c>
      <c r="G214" s="19">
        <f t="shared" si="23"/>
        <v>-50</v>
      </c>
      <c r="H214" s="6">
        <f t="shared" si="24"/>
        <v>15265</v>
      </c>
      <c r="I214" s="7">
        <f t="shared" si="20"/>
        <v>152.65</v>
      </c>
      <c r="L214" s="15"/>
      <c r="M214" s="15"/>
    </row>
    <row r="215" spans="2:13">
      <c r="B215" s="15">
        <v>43665</v>
      </c>
      <c r="C215" s="21">
        <v>50</v>
      </c>
      <c r="D215" s="16">
        <f t="shared" si="26"/>
        <v>15315</v>
      </c>
      <c r="E215" s="17">
        <f t="shared" si="25"/>
        <v>0.61060000000000003</v>
      </c>
      <c r="F215" s="18">
        <f t="shared" si="22"/>
        <v>0</v>
      </c>
      <c r="G215" s="19">
        <f t="shared" si="23"/>
        <v>50</v>
      </c>
      <c r="H215" s="6">
        <f t="shared" si="24"/>
        <v>15315</v>
      </c>
      <c r="I215" s="7">
        <f t="shared" si="20"/>
        <v>153.15</v>
      </c>
      <c r="L215" s="15"/>
      <c r="M215" s="15"/>
    </row>
    <row r="216" spans="2:13">
      <c r="B216" s="15">
        <v>43666</v>
      </c>
      <c r="C216" s="21">
        <v>50</v>
      </c>
      <c r="D216" s="16">
        <f t="shared" si="26"/>
        <v>15365</v>
      </c>
      <c r="E216" s="17">
        <f t="shared" si="25"/>
        <v>0.61260000000000003</v>
      </c>
      <c r="F216" s="18">
        <f t="shared" si="22"/>
        <v>0</v>
      </c>
      <c r="G216" s="19">
        <f t="shared" si="23"/>
        <v>50</v>
      </c>
      <c r="H216" s="6">
        <f t="shared" si="24"/>
        <v>15365</v>
      </c>
      <c r="I216" s="7">
        <f t="shared" si="20"/>
        <v>153.65</v>
      </c>
      <c r="L216" s="15"/>
      <c r="M216" s="15"/>
    </row>
    <row r="217" spans="2:13">
      <c r="B217" s="15">
        <v>43667</v>
      </c>
      <c r="C217" s="21">
        <v>50</v>
      </c>
      <c r="D217" s="16">
        <f t="shared" si="26"/>
        <v>15415</v>
      </c>
      <c r="E217" s="17">
        <f t="shared" si="25"/>
        <v>0.61460000000000004</v>
      </c>
      <c r="F217" s="18">
        <f t="shared" si="22"/>
        <v>0</v>
      </c>
      <c r="G217" s="19">
        <f t="shared" si="23"/>
        <v>50</v>
      </c>
      <c r="H217" s="6">
        <f t="shared" si="24"/>
        <v>15415</v>
      </c>
      <c r="I217" s="7">
        <f t="shared" si="20"/>
        <v>154.15</v>
      </c>
      <c r="L217" s="15"/>
      <c r="M217" s="15"/>
    </row>
    <row r="218" spans="2:13">
      <c r="B218" s="15">
        <v>43668</v>
      </c>
      <c r="C218" s="21">
        <v>30</v>
      </c>
      <c r="D218" s="16">
        <f t="shared" si="26"/>
        <v>15445</v>
      </c>
      <c r="E218" s="17">
        <f t="shared" si="25"/>
        <v>0.61660000000000004</v>
      </c>
      <c r="F218" s="18">
        <f t="shared" si="22"/>
        <v>0</v>
      </c>
      <c r="G218" s="19">
        <f t="shared" si="23"/>
        <v>30</v>
      </c>
      <c r="H218" s="6">
        <f t="shared" si="24"/>
        <v>15445</v>
      </c>
      <c r="I218" s="7">
        <f t="shared" si="20"/>
        <v>154.44999999999999</v>
      </c>
      <c r="L218" s="15"/>
      <c r="M218" s="15"/>
    </row>
    <row r="219" spans="2:13">
      <c r="B219" s="15">
        <v>43669</v>
      </c>
      <c r="C219" s="21">
        <v>15</v>
      </c>
      <c r="D219" s="16">
        <f t="shared" si="26"/>
        <v>15460</v>
      </c>
      <c r="E219" s="17">
        <f t="shared" si="25"/>
        <v>0.61780000000000002</v>
      </c>
      <c r="F219" s="18">
        <f t="shared" si="22"/>
        <v>0</v>
      </c>
      <c r="G219" s="19">
        <f t="shared" si="23"/>
        <v>15</v>
      </c>
      <c r="H219" s="6">
        <f t="shared" si="24"/>
        <v>15460</v>
      </c>
      <c r="I219" s="7">
        <f t="shared" si="20"/>
        <v>154.6</v>
      </c>
      <c r="L219" s="15"/>
      <c r="M219" s="15"/>
    </row>
    <row r="220" spans="2:13">
      <c r="B220" s="15">
        <v>43670</v>
      </c>
      <c r="C220" s="21">
        <v>50</v>
      </c>
      <c r="D220" s="16">
        <f t="shared" si="26"/>
        <v>15510</v>
      </c>
      <c r="E220" s="17">
        <f t="shared" si="25"/>
        <v>0.61840000000000006</v>
      </c>
      <c r="F220" s="18">
        <f t="shared" si="22"/>
        <v>0</v>
      </c>
      <c r="G220" s="19">
        <f t="shared" si="23"/>
        <v>50</v>
      </c>
      <c r="H220" s="6">
        <f t="shared" si="24"/>
        <v>15510</v>
      </c>
      <c r="I220" s="7">
        <f t="shared" si="20"/>
        <v>155.1</v>
      </c>
      <c r="L220" s="15"/>
      <c r="M220" s="15"/>
    </row>
    <row r="221" spans="2:13">
      <c r="B221" s="15">
        <v>43671</v>
      </c>
      <c r="C221" s="30">
        <v>-50</v>
      </c>
      <c r="D221" s="16">
        <f t="shared" si="26"/>
        <v>15460</v>
      </c>
      <c r="E221" s="17">
        <f t="shared" si="25"/>
        <v>0.62039999999999995</v>
      </c>
      <c r="F221" s="18">
        <f t="shared" si="22"/>
        <v>0</v>
      </c>
      <c r="G221" s="19">
        <f t="shared" si="23"/>
        <v>-50</v>
      </c>
      <c r="H221" s="6">
        <f t="shared" si="24"/>
        <v>15460</v>
      </c>
      <c r="I221" s="7">
        <f t="shared" si="20"/>
        <v>154.6</v>
      </c>
      <c r="L221" s="15"/>
      <c r="M221" s="15"/>
    </row>
    <row r="222" spans="2:13">
      <c r="B222" s="15">
        <v>43672</v>
      </c>
      <c r="C222" s="21">
        <v>50</v>
      </c>
      <c r="D222" s="16">
        <f t="shared" si="26"/>
        <v>15510</v>
      </c>
      <c r="E222" s="17">
        <f t="shared" si="25"/>
        <v>0.61840000000000006</v>
      </c>
      <c r="F222" s="18">
        <f t="shared" si="22"/>
        <v>0</v>
      </c>
      <c r="G222" s="19">
        <f t="shared" si="23"/>
        <v>50</v>
      </c>
      <c r="H222" s="6">
        <f t="shared" si="24"/>
        <v>15510</v>
      </c>
      <c r="I222" s="7">
        <f t="shared" si="20"/>
        <v>155.1</v>
      </c>
      <c r="L222" s="15"/>
      <c r="M222" s="15"/>
    </row>
    <row r="223" spans="2:13">
      <c r="B223" s="15">
        <v>43673</v>
      </c>
      <c r="C223" s="21">
        <v>50</v>
      </c>
      <c r="D223" s="16">
        <f t="shared" si="26"/>
        <v>15560</v>
      </c>
      <c r="E223" s="17">
        <f t="shared" si="25"/>
        <v>0.62039999999999995</v>
      </c>
      <c r="F223" s="18">
        <f t="shared" si="22"/>
        <v>0</v>
      </c>
      <c r="G223" s="19">
        <f t="shared" si="23"/>
        <v>50</v>
      </c>
      <c r="H223" s="6">
        <f t="shared" si="24"/>
        <v>15560</v>
      </c>
      <c r="I223" s="7">
        <f t="shared" si="20"/>
        <v>155.6</v>
      </c>
      <c r="L223" s="15"/>
      <c r="M223" s="15"/>
    </row>
    <row r="224" spans="2:13">
      <c r="B224" s="15">
        <v>43674</v>
      </c>
      <c r="C224" s="21">
        <v>30</v>
      </c>
      <c r="D224" s="16">
        <f t="shared" si="26"/>
        <v>15590</v>
      </c>
      <c r="E224" s="17">
        <f t="shared" si="25"/>
        <v>0.62240000000000006</v>
      </c>
      <c r="F224" s="18">
        <f t="shared" si="22"/>
        <v>0</v>
      </c>
      <c r="G224" s="19">
        <f t="shared" si="23"/>
        <v>30</v>
      </c>
      <c r="H224" s="6">
        <f t="shared" si="24"/>
        <v>15590</v>
      </c>
      <c r="I224" s="7">
        <f t="shared" si="20"/>
        <v>155.9</v>
      </c>
      <c r="L224" s="15"/>
      <c r="M224" s="15"/>
    </row>
    <row r="225" spans="2:13">
      <c r="B225" s="15">
        <v>43675</v>
      </c>
      <c r="C225" s="30">
        <v>50</v>
      </c>
      <c r="D225" s="16">
        <f t="shared" si="26"/>
        <v>15640</v>
      </c>
      <c r="E225" s="17">
        <f t="shared" si="25"/>
        <v>0.62360000000000004</v>
      </c>
      <c r="F225" s="18">
        <f t="shared" si="22"/>
        <v>0</v>
      </c>
      <c r="G225" s="19">
        <f t="shared" si="23"/>
        <v>50</v>
      </c>
      <c r="H225" s="6">
        <f t="shared" si="24"/>
        <v>15640</v>
      </c>
      <c r="I225" s="7">
        <f t="shared" si="20"/>
        <v>156.4</v>
      </c>
      <c r="L225" s="15"/>
      <c r="M225" s="15"/>
    </row>
    <row r="226" spans="2:13">
      <c r="B226" s="15">
        <v>43676</v>
      </c>
      <c r="C226" s="21">
        <v>50</v>
      </c>
      <c r="D226" s="16">
        <f t="shared" si="26"/>
        <v>15690</v>
      </c>
      <c r="E226" s="17">
        <f t="shared" si="25"/>
        <v>0.62560000000000004</v>
      </c>
      <c r="F226" s="18">
        <f t="shared" si="22"/>
        <v>0</v>
      </c>
      <c r="G226" s="19">
        <f t="shared" si="23"/>
        <v>50</v>
      </c>
      <c r="H226" s="6">
        <f t="shared" si="24"/>
        <v>15690</v>
      </c>
      <c r="I226" s="7">
        <f t="shared" si="20"/>
        <v>156.9</v>
      </c>
      <c r="L226" s="15"/>
      <c r="M226" s="15"/>
    </row>
    <row r="227" spans="2:13">
      <c r="B227" s="15">
        <v>43677</v>
      </c>
      <c r="C227" s="30">
        <v>30</v>
      </c>
      <c r="D227" s="16">
        <f t="shared" si="26"/>
        <v>15720</v>
      </c>
      <c r="E227" s="17">
        <f t="shared" si="25"/>
        <v>0.62759999999999994</v>
      </c>
      <c r="F227" s="18">
        <f t="shared" si="22"/>
        <v>0</v>
      </c>
      <c r="G227" s="19">
        <f t="shared" si="23"/>
        <v>30</v>
      </c>
      <c r="H227" s="6">
        <f t="shared" si="24"/>
        <v>15720</v>
      </c>
      <c r="I227" s="7">
        <f t="shared" si="20"/>
        <v>157.19999999999999</v>
      </c>
      <c r="L227" s="15"/>
      <c r="M227" s="15"/>
    </row>
    <row r="228" spans="2:13">
      <c r="B228" s="15">
        <v>43678</v>
      </c>
      <c r="C228" s="21">
        <v>30</v>
      </c>
      <c r="D228" s="16">
        <f t="shared" si="26"/>
        <v>15750</v>
      </c>
      <c r="E228" s="17">
        <f t="shared" si="25"/>
        <v>0.62879999999999991</v>
      </c>
      <c r="F228" s="18">
        <f t="shared" si="22"/>
        <v>0</v>
      </c>
      <c r="G228" s="19">
        <f t="shared" si="23"/>
        <v>30</v>
      </c>
      <c r="H228" s="6">
        <f t="shared" si="24"/>
        <v>15750</v>
      </c>
      <c r="I228" s="7">
        <f t="shared" si="20"/>
        <v>157.5</v>
      </c>
      <c r="L228" s="15"/>
      <c r="M228" s="15"/>
    </row>
    <row r="229" spans="2:13">
      <c r="B229" s="15">
        <v>43679</v>
      </c>
      <c r="C229" s="21">
        <v>50</v>
      </c>
      <c r="D229" s="16">
        <f t="shared" si="26"/>
        <v>15800</v>
      </c>
      <c r="E229" s="17">
        <f t="shared" si="25"/>
        <v>0.63</v>
      </c>
      <c r="F229" s="18">
        <f t="shared" si="22"/>
        <v>0</v>
      </c>
      <c r="G229" s="19">
        <f t="shared" si="23"/>
        <v>50</v>
      </c>
      <c r="H229" s="6">
        <f t="shared" si="24"/>
        <v>15800</v>
      </c>
      <c r="I229" s="7">
        <f t="shared" si="20"/>
        <v>158</v>
      </c>
      <c r="L229" s="15"/>
      <c r="M229" s="15"/>
    </row>
    <row r="230" spans="2:13">
      <c r="B230" s="15">
        <v>43680</v>
      </c>
      <c r="C230" s="21">
        <v>50</v>
      </c>
      <c r="D230" s="16">
        <f t="shared" si="26"/>
        <v>15850</v>
      </c>
      <c r="E230" s="17">
        <f t="shared" si="25"/>
        <v>0.63200000000000001</v>
      </c>
      <c r="F230" s="18">
        <f t="shared" si="22"/>
        <v>0</v>
      </c>
      <c r="G230" s="19">
        <f t="shared" si="23"/>
        <v>50</v>
      </c>
      <c r="H230" s="6">
        <f t="shared" si="24"/>
        <v>15850</v>
      </c>
      <c r="I230" s="7">
        <f t="shared" si="20"/>
        <v>158.5</v>
      </c>
      <c r="L230" s="15"/>
      <c r="M230" s="15"/>
    </row>
    <row r="231" spans="2:13">
      <c r="B231" s="15">
        <v>43681</v>
      </c>
      <c r="C231" s="21">
        <v>15</v>
      </c>
      <c r="D231" s="16">
        <f t="shared" si="26"/>
        <v>15865</v>
      </c>
      <c r="E231" s="17">
        <f t="shared" si="25"/>
        <v>0.63400000000000001</v>
      </c>
      <c r="F231" s="18">
        <f t="shared" si="22"/>
        <v>0</v>
      </c>
      <c r="G231" s="19">
        <f t="shared" si="23"/>
        <v>15</v>
      </c>
      <c r="H231" s="6">
        <f t="shared" si="24"/>
        <v>15865</v>
      </c>
      <c r="I231" s="7">
        <f t="shared" si="20"/>
        <v>158.65</v>
      </c>
      <c r="L231" s="15"/>
      <c r="M231" s="15"/>
    </row>
    <row r="232" spans="2:13">
      <c r="B232" s="15">
        <v>43682</v>
      </c>
      <c r="C232" s="21">
        <v>50</v>
      </c>
      <c r="D232" s="16">
        <f t="shared" si="26"/>
        <v>15915</v>
      </c>
      <c r="E232" s="17">
        <f t="shared" si="25"/>
        <v>0.63460000000000005</v>
      </c>
      <c r="F232" s="18">
        <f t="shared" si="22"/>
        <v>0</v>
      </c>
      <c r="G232" s="19">
        <f t="shared" si="23"/>
        <v>50</v>
      </c>
      <c r="H232" s="6">
        <f t="shared" si="24"/>
        <v>15915</v>
      </c>
      <c r="I232" s="7">
        <f t="shared" si="20"/>
        <v>159.15</v>
      </c>
      <c r="L232" s="15"/>
      <c r="M232" s="15"/>
    </row>
    <row r="233" spans="2:13">
      <c r="B233" s="15">
        <v>43683</v>
      </c>
      <c r="C233" s="30">
        <v>30</v>
      </c>
      <c r="D233" s="16">
        <f t="shared" si="26"/>
        <v>15945</v>
      </c>
      <c r="E233" s="17">
        <f t="shared" si="25"/>
        <v>0.63660000000000005</v>
      </c>
      <c r="F233" s="18">
        <f t="shared" si="22"/>
        <v>0</v>
      </c>
      <c r="G233" s="19">
        <f t="shared" si="23"/>
        <v>30</v>
      </c>
      <c r="H233" s="6">
        <f t="shared" si="24"/>
        <v>15945</v>
      </c>
      <c r="I233" s="7">
        <f t="shared" si="20"/>
        <v>159.44999999999999</v>
      </c>
      <c r="L233" s="15"/>
      <c r="M233" s="15"/>
    </row>
    <row r="234" spans="2:13">
      <c r="B234" s="15">
        <v>43684</v>
      </c>
      <c r="C234" s="21">
        <v>50</v>
      </c>
      <c r="D234" s="16">
        <f t="shared" si="26"/>
        <v>15995</v>
      </c>
      <c r="E234" s="17">
        <f t="shared" si="25"/>
        <v>0.63779999999999992</v>
      </c>
      <c r="F234" s="18">
        <f t="shared" si="22"/>
        <v>0</v>
      </c>
      <c r="G234" s="19">
        <f t="shared" si="23"/>
        <v>50</v>
      </c>
      <c r="H234" s="6">
        <f t="shared" si="24"/>
        <v>15995</v>
      </c>
      <c r="I234" s="7">
        <f t="shared" si="20"/>
        <v>159.94999999999999</v>
      </c>
      <c r="L234" s="15"/>
      <c r="M234" s="15"/>
    </row>
    <row r="235" spans="2:13">
      <c r="B235" s="15">
        <v>43685</v>
      </c>
      <c r="C235" s="30">
        <v>50</v>
      </c>
      <c r="D235" s="16">
        <f t="shared" si="26"/>
        <v>16045</v>
      </c>
      <c r="E235" s="17">
        <f t="shared" si="25"/>
        <v>0.63979999999999992</v>
      </c>
      <c r="F235" s="18">
        <f t="shared" si="22"/>
        <v>0</v>
      </c>
      <c r="G235" s="19">
        <f t="shared" si="23"/>
        <v>50</v>
      </c>
      <c r="H235" s="6">
        <f t="shared" si="24"/>
        <v>16045</v>
      </c>
      <c r="I235" s="7">
        <f t="shared" si="20"/>
        <v>160.44999999999999</v>
      </c>
      <c r="L235" s="15"/>
      <c r="M235" s="15"/>
    </row>
    <row r="236" spans="2:13">
      <c r="B236" s="15">
        <v>43686</v>
      </c>
      <c r="C236" s="21">
        <v>30</v>
      </c>
      <c r="D236" s="16">
        <f t="shared" si="26"/>
        <v>16075</v>
      </c>
      <c r="E236" s="17">
        <f t="shared" si="25"/>
        <v>0.64179999999999993</v>
      </c>
      <c r="F236" s="18">
        <f t="shared" si="22"/>
        <v>0</v>
      </c>
      <c r="G236" s="19">
        <f t="shared" si="23"/>
        <v>30</v>
      </c>
      <c r="H236" s="6">
        <f t="shared" si="24"/>
        <v>16075</v>
      </c>
      <c r="I236" s="7">
        <f t="shared" si="20"/>
        <v>160.75</v>
      </c>
      <c r="L236" s="15"/>
      <c r="M236" s="15"/>
    </row>
    <row r="237" spans="2:13">
      <c r="B237" s="15">
        <v>43687</v>
      </c>
      <c r="C237" s="30">
        <v>50</v>
      </c>
      <c r="D237" s="16">
        <f t="shared" si="26"/>
        <v>16125</v>
      </c>
      <c r="E237" s="17">
        <f t="shared" si="25"/>
        <v>0.64300000000000002</v>
      </c>
      <c r="F237" s="18">
        <f t="shared" si="22"/>
        <v>0</v>
      </c>
      <c r="G237" s="19">
        <f t="shared" si="23"/>
        <v>50</v>
      </c>
      <c r="H237" s="6">
        <f t="shared" si="24"/>
        <v>16125</v>
      </c>
      <c r="I237" s="7">
        <f t="shared" si="20"/>
        <v>161.25</v>
      </c>
      <c r="L237" s="15"/>
      <c r="M237" s="15"/>
    </row>
    <row r="238" spans="2:13">
      <c r="B238" s="15">
        <v>43688</v>
      </c>
      <c r="C238" s="21">
        <v>50</v>
      </c>
      <c r="D238" s="16">
        <f t="shared" si="26"/>
        <v>16175</v>
      </c>
      <c r="E238" s="17">
        <f t="shared" si="25"/>
        <v>0.64500000000000002</v>
      </c>
      <c r="F238" s="18">
        <f t="shared" si="22"/>
        <v>0</v>
      </c>
      <c r="G238" s="19">
        <f t="shared" si="23"/>
        <v>50</v>
      </c>
      <c r="H238" s="6">
        <f t="shared" si="24"/>
        <v>16175</v>
      </c>
      <c r="I238" s="7">
        <f t="shared" si="20"/>
        <v>161.75</v>
      </c>
      <c r="L238" s="15"/>
      <c r="M238" s="15"/>
    </row>
    <row r="239" spans="2:13">
      <c r="B239" s="15">
        <v>43689</v>
      </c>
      <c r="C239" s="21">
        <v>50</v>
      </c>
      <c r="D239" s="16">
        <f t="shared" si="26"/>
        <v>16225</v>
      </c>
      <c r="E239" s="17">
        <f t="shared" si="25"/>
        <v>0.64700000000000002</v>
      </c>
      <c r="F239" s="18">
        <f t="shared" si="22"/>
        <v>0</v>
      </c>
      <c r="G239" s="19">
        <f t="shared" si="23"/>
        <v>50</v>
      </c>
      <c r="H239" s="6">
        <f t="shared" si="24"/>
        <v>16225</v>
      </c>
      <c r="I239" s="7">
        <f t="shared" si="20"/>
        <v>162.25</v>
      </c>
      <c r="L239" s="15"/>
      <c r="M239" s="15"/>
    </row>
    <row r="240" spans="2:13">
      <c r="B240" s="15">
        <v>43690</v>
      </c>
      <c r="C240" s="21">
        <v>50</v>
      </c>
      <c r="D240" s="16">
        <f t="shared" si="26"/>
        <v>16275</v>
      </c>
      <c r="E240" s="17">
        <f t="shared" si="25"/>
        <v>0.64900000000000002</v>
      </c>
      <c r="F240" s="18">
        <f t="shared" si="22"/>
        <v>0</v>
      </c>
      <c r="G240" s="19">
        <f t="shared" si="23"/>
        <v>50</v>
      </c>
      <c r="H240" s="6">
        <f t="shared" si="24"/>
        <v>16275</v>
      </c>
      <c r="I240" s="7">
        <f t="shared" si="20"/>
        <v>162.75</v>
      </c>
      <c r="L240" s="15"/>
      <c r="M240" s="15"/>
    </row>
    <row r="241" spans="2:13">
      <c r="B241" s="15">
        <v>43691</v>
      </c>
      <c r="C241" s="21">
        <v>50</v>
      </c>
      <c r="D241" s="16">
        <f t="shared" si="26"/>
        <v>16325</v>
      </c>
      <c r="E241" s="17">
        <f t="shared" si="25"/>
        <v>0.65100000000000002</v>
      </c>
      <c r="F241" s="18">
        <f t="shared" si="22"/>
        <v>0</v>
      </c>
      <c r="G241" s="19">
        <f t="shared" si="23"/>
        <v>50</v>
      </c>
      <c r="H241" s="6">
        <f t="shared" si="24"/>
        <v>16325</v>
      </c>
      <c r="I241" s="7">
        <f t="shared" si="20"/>
        <v>163.25</v>
      </c>
      <c r="L241" s="15"/>
      <c r="M241" s="15"/>
    </row>
    <row r="242" spans="2:13">
      <c r="B242" s="15">
        <v>43692</v>
      </c>
      <c r="C242" s="21">
        <v>-50</v>
      </c>
      <c r="D242" s="16">
        <f t="shared" si="26"/>
        <v>16275</v>
      </c>
      <c r="E242" s="17">
        <f t="shared" si="25"/>
        <v>0.65300000000000002</v>
      </c>
      <c r="F242" s="18">
        <f t="shared" si="22"/>
        <v>0</v>
      </c>
      <c r="G242" s="19">
        <f t="shared" si="23"/>
        <v>-50</v>
      </c>
      <c r="H242" s="6">
        <f t="shared" si="24"/>
        <v>16275</v>
      </c>
      <c r="I242" s="7">
        <f t="shared" si="20"/>
        <v>162.75</v>
      </c>
      <c r="L242" s="15"/>
      <c r="M242" s="15"/>
    </row>
    <row r="243" spans="2:13">
      <c r="B243" s="15">
        <v>43693</v>
      </c>
      <c r="C243" s="21">
        <v>30</v>
      </c>
      <c r="D243" s="16">
        <f t="shared" si="26"/>
        <v>16305</v>
      </c>
      <c r="E243" s="17">
        <f t="shared" si="25"/>
        <v>0.65100000000000002</v>
      </c>
      <c r="F243" s="18">
        <f t="shared" si="22"/>
        <v>0</v>
      </c>
      <c r="G243" s="19">
        <f t="shared" si="23"/>
        <v>30</v>
      </c>
      <c r="H243" s="6">
        <f t="shared" si="24"/>
        <v>16305</v>
      </c>
      <c r="I243" s="7">
        <f t="shared" si="20"/>
        <v>163.05000000000001</v>
      </c>
      <c r="L243" s="15"/>
      <c r="M243" s="15"/>
    </row>
    <row r="244" spans="2:13">
      <c r="B244" s="15">
        <v>43694</v>
      </c>
      <c r="C244" s="21">
        <v>-50</v>
      </c>
      <c r="D244" s="16">
        <f t="shared" si="26"/>
        <v>16255</v>
      </c>
      <c r="E244" s="17">
        <f t="shared" si="25"/>
        <v>0.6522</v>
      </c>
      <c r="F244" s="18">
        <f t="shared" si="22"/>
        <v>0</v>
      </c>
      <c r="G244" s="19">
        <f t="shared" si="23"/>
        <v>-50</v>
      </c>
      <c r="H244" s="6">
        <f t="shared" si="24"/>
        <v>16255</v>
      </c>
      <c r="I244" s="7">
        <f t="shared" si="20"/>
        <v>162.55000000000001</v>
      </c>
      <c r="L244" s="15"/>
      <c r="M244" s="15"/>
    </row>
    <row r="245" spans="2:13">
      <c r="B245" s="15">
        <v>43695</v>
      </c>
      <c r="C245" s="21">
        <v>-50</v>
      </c>
      <c r="D245" s="16">
        <f t="shared" si="26"/>
        <v>16205</v>
      </c>
      <c r="E245" s="17">
        <f t="shared" si="25"/>
        <v>0.65020000000000011</v>
      </c>
      <c r="F245" s="18">
        <f t="shared" si="22"/>
        <v>0</v>
      </c>
      <c r="G245" s="19">
        <f t="shared" si="23"/>
        <v>-50</v>
      </c>
      <c r="H245" s="6">
        <f t="shared" si="24"/>
        <v>16205</v>
      </c>
      <c r="I245" s="7">
        <f t="shared" si="20"/>
        <v>162.05000000000001</v>
      </c>
      <c r="L245" s="15"/>
      <c r="M245" s="15"/>
    </row>
    <row r="246" spans="2:13">
      <c r="B246" s="15">
        <v>43696</v>
      </c>
      <c r="C246" s="21">
        <v>30</v>
      </c>
      <c r="D246" s="16">
        <f t="shared" si="26"/>
        <v>16235</v>
      </c>
      <c r="E246" s="17">
        <f t="shared" si="25"/>
        <v>0.6482</v>
      </c>
      <c r="F246" s="18">
        <f t="shared" si="22"/>
        <v>0</v>
      </c>
      <c r="G246" s="19">
        <f t="shared" si="23"/>
        <v>30</v>
      </c>
      <c r="H246" s="6">
        <f t="shared" si="24"/>
        <v>16235</v>
      </c>
      <c r="I246" s="7">
        <f t="shared" si="20"/>
        <v>162.35</v>
      </c>
      <c r="L246" s="15"/>
      <c r="M246" s="15"/>
    </row>
    <row r="247" spans="2:13">
      <c r="B247" s="15">
        <v>43697</v>
      </c>
      <c r="C247" s="21">
        <v>50</v>
      </c>
      <c r="D247" s="16">
        <f t="shared" si="26"/>
        <v>16285</v>
      </c>
      <c r="E247" s="17">
        <f t="shared" si="25"/>
        <v>0.64939999999999998</v>
      </c>
      <c r="F247" s="18">
        <f t="shared" si="22"/>
        <v>0</v>
      </c>
      <c r="G247" s="19">
        <f t="shared" si="23"/>
        <v>50</v>
      </c>
      <c r="H247" s="6">
        <f t="shared" si="24"/>
        <v>16285</v>
      </c>
      <c r="I247" s="7">
        <f t="shared" si="20"/>
        <v>162.85</v>
      </c>
      <c r="L247" s="15"/>
      <c r="M247" s="15"/>
    </row>
    <row r="248" spans="2:13">
      <c r="B248" s="15">
        <v>43698</v>
      </c>
      <c r="C248" s="21">
        <v>30</v>
      </c>
      <c r="D248" s="16">
        <f t="shared" si="26"/>
        <v>16315</v>
      </c>
      <c r="E248" s="17">
        <f t="shared" si="25"/>
        <v>0.65139999999999998</v>
      </c>
      <c r="F248" s="18">
        <f t="shared" si="22"/>
        <v>0</v>
      </c>
      <c r="G248" s="19">
        <f t="shared" si="23"/>
        <v>30</v>
      </c>
      <c r="H248" s="6">
        <f t="shared" si="24"/>
        <v>16315</v>
      </c>
      <c r="I248" s="7">
        <f t="shared" si="20"/>
        <v>163.15</v>
      </c>
      <c r="L248" s="15"/>
      <c r="M248" s="15"/>
    </row>
    <row r="249" spans="2:13">
      <c r="B249" s="15">
        <v>43699</v>
      </c>
      <c r="C249" s="21">
        <v>30</v>
      </c>
      <c r="D249" s="16">
        <f t="shared" si="26"/>
        <v>16345</v>
      </c>
      <c r="E249" s="17">
        <f t="shared" si="25"/>
        <v>0.65259999999999996</v>
      </c>
      <c r="F249" s="18">
        <f t="shared" si="22"/>
        <v>0</v>
      </c>
      <c r="G249" s="19">
        <f t="shared" si="23"/>
        <v>30</v>
      </c>
      <c r="H249" s="6">
        <f t="shared" si="24"/>
        <v>16345</v>
      </c>
      <c r="I249" s="7">
        <f t="shared" si="20"/>
        <v>163.44999999999999</v>
      </c>
      <c r="L249" s="15"/>
      <c r="M249" s="15"/>
    </row>
    <row r="250" spans="2:13">
      <c r="B250" s="15">
        <v>43700</v>
      </c>
      <c r="C250" s="21">
        <v>50</v>
      </c>
      <c r="D250" s="16">
        <f t="shared" si="26"/>
        <v>16395</v>
      </c>
      <c r="E250" s="17">
        <f t="shared" si="25"/>
        <v>0.65379999999999994</v>
      </c>
      <c r="F250" s="18">
        <f t="shared" si="22"/>
        <v>0</v>
      </c>
      <c r="G250" s="19">
        <f t="shared" si="23"/>
        <v>50</v>
      </c>
      <c r="H250" s="6">
        <f t="shared" si="24"/>
        <v>16395</v>
      </c>
      <c r="I250" s="7">
        <f t="shared" si="20"/>
        <v>163.95</v>
      </c>
      <c r="L250" s="15"/>
      <c r="M250" s="15"/>
    </row>
    <row r="251" spans="2:13">
      <c r="B251" s="15">
        <v>43701</v>
      </c>
      <c r="C251" s="21">
        <v>-50</v>
      </c>
      <c r="D251" s="16">
        <f t="shared" si="26"/>
        <v>16345</v>
      </c>
      <c r="E251" s="17">
        <f t="shared" si="25"/>
        <v>0.65579999999999994</v>
      </c>
      <c r="F251" s="18">
        <f t="shared" si="22"/>
        <v>0</v>
      </c>
      <c r="G251" s="19">
        <f t="shared" si="23"/>
        <v>-50</v>
      </c>
      <c r="H251" s="6">
        <f t="shared" si="24"/>
        <v>16345</v>
      </c>
      <c r="I251" s="7">
        <f t="shared" si="20"/>
        <v>163.44999999999999</v>
      </c>
      <c r="L251" s="15"/>
      <c r="M251" s="15"/>
    </row>
    <row r="252" spans="2:13">
      <c r="B252" s="15">
        <v>43702</v>
      </c>
      <c r="C252" s="21">
        <v>25</v>
      </c>
      <c r="D252" s="16">
        <f t="shared" si="26"/>
        <v>16370</v>
      </c>
      <c r="E252" s="17">
        <f t="shared" si="25"/>
        <v>0.65379999999999994</v>
      </c>
      <c r="F252" s="18">
        <f t="shared" si="22"/>
        <v>0</v>
      </c>
      <c r="G252" s="19">
        <f t="shared" si="23"/>
        <v>25</v>
      </c>
      <c r="H252" s="6">
        <f t="shared" si="24"/>
        <v>16370</v>
      </c>
      <c r="I252" s="7">
        <f t="shared" si="20"/>
        <v>163.69999999999999</v>
      </c>
      <c r="L252" s="15"/>
      <c r="M252" s="15"/>
    </row>
    <row r="253" spans="2:13">
      <c r="B253" s="15">
        <v>43703</v>
      </c>
      <c r="C253" s="21">
        <v>50</v>
      </c>
      <c r="D253" s="16">
        <f t="shared" si="26"/>
        <v>16420</v>
      </c>
      <c r="E253" s="17">
        <f t="shared" si="25"/>
        <v>0.65479999999999994</v>
      </c>
      <c r="F253" s="18">
        <f t="shared" si="22"/>
        <v>0</v>
      </c>
      <c r="G253" s="19">
        <f t="shared" si="23"/>
        <v>50</v>
      </c>
      <c r="H253" s="6">
        <f t="shared" si="24"/>
        <v>16420</v>
      </c>
      <c r="I253" s="7">
        <f t="shared" si="20"/>
        <v>164.2</v>
      </c>
      <c r="L253" s="15"/>
      <c r="M253" s="15"/>
    </row>
    <row r="254" spans="2:13">
      <c r="B254" s="15">
        <v>43704</v>
      </c>
      <c r="C254" s="21">
        <v>25</v>
      </c>
      <c r="D254" s="16">
        <f t="shared" si="26"/>
        <v>16445</v>
      </c>
      <c r="E254" s="17">
        <f t="shared" si="25"/>
        <v>0.65679999999999994</v>
      </c>
      <c r="F254" s="18">
        <f t="shared" si="22"/>
        <v>0</v>
      </c>
      <c r="G254" s="19">
        <f t="shared" si="23"/>
        <v>25</v>
      </c>
      <c r="H254" s="6">
        <f t="shared" si="24"/>
        <v>16445</v>
      </c>
      <c r="I254" s="7">
        <f t="shared" si="20"/>
        <v>164.45</v>
      </c>
      <c r="L254" s="15"/>
      <c r="M254" s="15"/>
    </row>
    <row r="255" spans="2:13">
      <c r="B255" s="15">
        <v>43705</v>
      </c>
      <c r="C255" s="21">
        <v>30</v>
      </c>
      <c r="D255" s="16">
        <f t="shared" si="26"/>
        <v>16475</v>
      </c>
      <c r="E255" s="17">
        <f t="shared" si="25"/>
        <v>0.65779999999999994</v>
      </c>
      <c r="F255" s="18">
        <f t="shared" si="22"/>
        <v>0</v>
      </c>
      <c r="G255" s="19">
        <f t="shared" si="23"/>
        <v>30</v>
      </c>
      <c r="H255" s="6">
        <f t="shared" si="24"/>
        <v>16475</v>
      </c>
      <c r="I255" s="7">
        <f t="shared" si="20"/>
        <v>164.75</v>
      </c>
      <c r="L255" s="15"/>
      <c r="M255" s="15"/>
    </row>
    <row r="256" spans="2:13">
      <c r="B256" s="15">
        <v>43706</v>
      </c>
      <c r="C256" s="21">
        <v>50</v>
      </c>
      <c r="D256" s="16">
        <f t="shared" si="26"/>
        <v>16525</v>
      </c>
      <c r="E256" s="17">
        <f t="shared" si="25"/>
        <v>0.65900000000000003</v>
      </c>
      <c r="F256" s="18">
        <f t="shared" si="22"/>
        <v>0</v>
      </c>
      <c r="G256" s="19">
        <f t="shared" si="23"/>
        <v>50</v>
      </c>
      <c r="H256" s="6">
        <f t="shared" si="24"/>
        <v>16525</v>
      </c>
      <c r="I256" s="7">
        <f t="shared" si="20"/>
        <v>165.25</v>
      </c>
      <c r="L256" s="15"/>
      <c r="M256" s="15"/>
    </row>
    <row r="257" spans="2:13">
      <c r="B257" s="15">
        <v>43707</v>
      </c>
      <c r="C257" s="21">
        <v>50</v>
      </c>
      <c r="D257" s="16">
        <f t="shared" si="26"/>
        <v>16575</v>
      </c>
      <c r="E257" s="17">
        <f t="shared" si="25"/>
        <v>0.66100000000000003</v>
      </c>
      <c r="F257" s="18">
        <f t="shared" si="22"/>
        <v>0</v>
      </c>
      <c r="G257" s="19">
        <f t="shared" si="23"/>
        <v>50</v>
      </c>
      <c r="H257" s="6">
        <f t="shared" si="24"/>
        <v>16575</v>
      </c>
      <c r="I257" s="7">
        <f t="shared" si="20"/>
        <v>165.75</v>
      </c>
      <c r="L257" s="15"/>
      <c r="M257" s="15"/>
    </row>
    <row r="258" spans="2:13">
      <c r="B258" s="15">
        <v>43708</v>
      </c>
      <c r="C258" s="21">
        <v>50</v>
      </c>
      <c r="D258" s="16">
        <f t="shared" si="26"/>
        <v>16625</v>
      </c>
      <c r="E258" s="17">
        <f t="shared" si="25"/>
        <v>0.66300000000000003</v>
      </c>
      <c r="F258" s="18">
        <f t="shared" si="22"/>
        <v>0</v>
      </c>
      <c r="G258" s="19">
        <f t="shared" si="23"/>
        <v>50</v>
      </c>
      <c r="H258" s="6">
        <f t="shared" si="24"/>
        <v>16625</v>
      </c>
      <c r="I258" s="7">
        <f t="shared" si="20"/>
        <v>166.25</v>
      </c>
      <c r="L258" s="15"/>
      <c r="M258" s="15"/>
    </row>
    <row r="259" spans="2:13">
      <c r="B259" s="15">
        <v>43709</v>
      </c>
      <c r="C259" s="21">
        <v>50</v>
      </c>
      <c r="D259" s="16">
        <f t="shared" si="26"/>
        <v>16675</v>
      </c>
      <c r="E259" s="17">
        <f t="shared" si="25"/>
        <v>0.66500000000000004</v>
      </c>
      <c r="F259" s="18">
        <f t="shared" si="22"/>
        <v>0</v>
      </c>
      <c r="G259" s="19">
        <f t="shared" si="23"/>
        <v>50</v>
      </c>
      <c r="H259" s="6">
        <f t="shared" si="24"/>
        <v>16675</v>
      </c>
      <c r="I259" s="7">
        <f t="shared" si="20"/>
        <v>166.75</v>
      </c>
      <c r="L259" s="15"/>
      <c r="M259" s="15"/>
    </row>
    <row r="260" spans="2:13">
      <c r="B260" s="15">
        <v>43710</v>
      </c>
      <c r="C260" s="21">
        <v>30</v>
      </c>
      <c r="D260" s="16">
        <f t="shared" si="26"/>
        <v>16705</v>
      </c>
      <c r="E260" s="17">
        <f t="shared" si="25"/>
        <v>0.66700000000000004</v>
      </c>
      <c r="F260" s="18">
        <f t="shared" si="22"/>
        <v>0</v>
      </c>
      <c r="G260" s="19">
        <f t="shared" si="23"/>
        <v>30</v>
      </c>
      <c r="H260" s="6">
        <f t="shared" si="24"/>
        <v>16705</v>
      </c>
      <c r="I260" s="7">
        <f t="shared" ref="I260:I323" si="27">H260*$N$6/100</f>
        <v>167.05</v>
      </c>
      <c r="L260" s="15"/>
      <c r="M260" s="15"/>
    </row>
    <row r="261" spans="2:13">
      <c r="B261" s="15">
        <v>43711</v>
      </c>
      <c r="C261" s="21">
        <v>-50</v>
      </c>
      <c r="D261" s="16">
        <f t="shared" si="26"/>
        <v>16655</v>
      </c>
      <c r="E261" s="17">
        <f t="shared" si="25"/>
        <v>0.66820000000000002</v>
      </c>
      <c r="F261" s="18">
        <f t="shared" ref="F261:F324" si="28">ROUNDDOWN(E261,0)</f>
        <v>0</v>
      </c>
      <c r="G261" s="19">
        <f t="shared" ref="G261:G324" si="29">C261</f>
        <v>-50</v>
      </c>
      <c r="H261" s="6">
        <f t="shared" ref="H261:H324" si="30">G261+H260</f>
        <v>16655</v>
      </c>
      <c r="I261" s="7">
        <f t="shared" si="27"/>
        <v>166.55</v>
      </c>
      <c r="L261" s="15"/>
      <c r="M261" s="15"/>
    </row>
    <row r="262" spans="2:13">
      <c r="B262" s="15">
        <v>43712</v>
      </c>
      <c r="C262" s="21">
        <v>30</v>
      </c>
      <c r="D262" s="16">
        <f t="shared" si="26"/>
        <v>16685</v>
      </c>
      <c r="E262" s="17">
        <f t="shared" ref="E262:E325" si="31">(I261/$N$5)/10</f>
        <v>0.66620000000000013</v>
      </c>
      <c r="F262" s="18">
        <f t="shared" si="28"/>
        <v>0</v>
      </c>
      <c r="G262" s="19">
        <f t="shared" si="29"/>
        <v>30</v>
      </c>
      <c r="H262" s="6">
        <f t="shared" si="30"/>
        <v>16685</v>
      </c>
      <c r="I262" s="7">
        <f t="shared" si="27"/>
        <v>166.85</v>
      </c>
      <c r="L262" s="15"/>
      <c r="M262" s="15"/>
    </row>
    <row r="263" spans="2:13">
      <c r="B263" s="15">
        <v>43713</v>
      </c>
      <c r="C263" s="21">
        <v>50</v>
      </c>
      <c r="D263" s="16">
        <f t="shared" si="26"/>
        <v>16735</v>
      </c>
      <c r="E263" s="17">
        <f t="shared" si="31"/>
        <v>0.66739999999999999</v>
      </c>
      <c r="F263" s="18">
        <f t="shared" si="28"/>
        <v>0</v>
      </c>
      <c r="G263" s="19">
        <f t="shared" si="29"/>
        <v>50</v>
      </c>
      <c r="H263" s="6">
        <f t="shared" si="30"/>
        <v>16735</v>
      </c>
      <c r="I263" s="7">
        <f t="shared" si="27"/>
        <v>167.35</v>
      </c>
      <c r="L263" s="15"/>
      <c r="M263" s="15"/>
    </row>
    <row r="264" spans="2:13">
      <c r="B264" s="15">
        <v>43714</v>
      </c>
      <c r="C264" s="21">
        <v>50</v>
      </c>
      <c r="D264" s="16">
        <f t="shared" si="26"/>
        <v>16785</v>
      </c>
      <c r="E264" s="17">
        <f t="shared" si="31"/>
        <v>0.6694</v>
      </c>
      <c r="F264" s="18">
        <f t="shared" si="28"/>
        <v>0</v>
      </c>
      <c r="G264" s="19">
        <f t="shared" si="29"/>
        <v>50</v>
      </c>
      <c r="H264" s="6">
        <f t="shared" si="30"/>
        <v>16785</v>
      </c>
      <c r="I264" s="7">
        <f t="shared" si="27"/>
        <v>167.85</v>
      </c>
      <c r="L264" s="15"/>
      <c r="M264" s="15"/>
    </row>
    <row r="265" spans="2:13">
      <c r="B265" s="15">
        <v>43715</v>
      </c>
      <c r="C265" s="21">
        <v>30</v>
      </c>
      <c r="D265" s="16">
        <f t="shared" si="26"/>
        <v>16815</v>
      </c>
      <c r="E265" s="17">
        <f t="shared" si="31"/>
        <v>0.6714</v>
      </c>
      <c r="F265" s="18">
        <f t="shared" si="28"/>
        <v>0</v>
      </c>
      <c r="G265" s="19">
        <f t="shared" si="29"/>
        <v>30</v>
      </c>
      <c r="H265" s="6">
        <f t="shared" si="30"/>
        <v>16815</v>
      </c>
      <c r="I265" s="7">
        <f t="shared" si="27"/>
        <v>168.15</v>
      </c>
      <c r="L265" s="15"/>
      <c r="M265" s="15"/>
    </row>
    <row r="266" spans="2:13">
      <c r="B266" s="15">
        <v>43716</v>
      </c>
      <c r="C266" s="21">
        <v>50</v>
      </c>
      <c r="D266" s="16">
        <f t="shared" si="26"/>
        <v>16865</v>
      </c>
      <c r="E266" s="17">
        <f t="shared" si="31"/>
        <v>0.67259999999999998</v>
      </c>
      <c r="F266" s="18">
        <f t="shared" si="28"/>
        <v>0</v>
      </c>
      <c r="G266" s="19">
        <f t="shared" si="29"/>
        <v>50</v>
      </c>
      <c r="H266" s="6">
        <f t="shared" si="30"/>
        <v>16865</v>
      </c>
      <c r="I266" s="7">
        <f t="shared" si="27"/>
        <v>168.65</v>
      </c>
      <c r="L266" s="15"/>
      <c r="M266" s="15"/>
    </row>
    <row r="267" spans="2:13">
      <c r="B267" s="15">
        <v>43717</v>
      </c>
      <c r="C267" s="21">
        <v>-50</v>
      </c>
      <c r="D267" s="16">
        <f t="shared" si="26"/>
        <v>16815</v>
      </c>
      <c r="E267" s="17">
        <f t="shared" si="31"/>
        <v>0.67460000000000009</v>
      </c>
      <c r="F267" s="18">
        <f t="shared" si="28"/>
        <v>0</v>
      </c>
      <c r="G267" s="19">
        <f t="shared" si="29"/>
        <v>-50</v>
      </c>
      <c r="H267" s="6">
        <f t="shared" si="30"/>
        <v>16815</v>
      </c>
      <c r="I267" s="7">
        <f t="shared" si="27"/>
        <v>168.15</v>
      </c>
      <c r="L267" s="15"/>
      <c r="M267" s="15"/>
    </row>
    <row r="268" spans="2:13">
      <c r="B268" s="15">
        <v>43718</v>
      </c>
      <c r="C268" s="21">
        <v>30</v>
      </c>
      <c r="D268" s="16">
        <f t="shared" si="26"/>
        <v>16845</v>
      </c>
      <c r="E268" s="17">
        <f t="shared" si="31"/>
        <v>0.67259999999999998</v>
      </c>
      <c r="F268" s="18">
        <f t="shared" si="28"/>
        <v>0</v>
      </c>
      <c r="G268" s="19">
        <f t="shared" si="29"/>
        <v>30</v>
      </c>
      <c r="H268" s="6">
        <f t="shared" si="30"/>
        <v>16845</v>
      </c>
      <c r="I268" s="7">
        <f t="shared" si="27"/>
        <v>168.45</v>
      </c>
      <c r="L268" s="15"/>
      <c r="M268" s="15"/>
    </row>
    <row r="269" spans="2:13">
      <c r="B269" s="15">
        <v>43719</v>
      </c>
      <c r="C269" s="21">
        <v>50</v>
      </c>
      <c r="D269" s="16">
        <f t="shared" si="26"/>
        <v>16895</v>
      </c>
      <c r="E269" s="17">
        <f t="shared" si="31"/>
        <v>0.67379999999999995</v>
      </c>
      <c r="F269" s="18">
        <f t="shared" si="28"/>
        <v>0</v>
      </c>
      <c r="G269" s="19">
        <f t="shared" si="29"/>
        <v>50</v>
      </c>
      <c r="H269" s="6">
        <f t="shared" si="30"/>
        <v>16895</v>
      </c>
      <c r="I269" s="7">
        <f t="shared" si="27"/>
        <v>168.95</v>
      </c>
      <c r="L269" s="15"/>
      <c r="M269" s="15"/>
    </row>
    <row r="270" spans="2:13">
      <c r="B270" s="15">
        <v>43720</v>
      </c>
      <c r="C270" s="21">
        <v>25</v>
      </c>
      <c r="D270" s="16">
        <f t="shared" si="26"/>
        <v>16920</v>
      </c>
      <c r="E270" s="17">
        <f t="shared" si="31"/>
        <v>0.67579999999999996</v>
      </c>
      <c r="F270" s="18">
        <f t="shared" si="28"/>
        <v>0</v>
      </c>
      <c r="G270" s="19">
        <f t="shared" si="29"/>
        <v>25</v>
      </c>
      <c r="H270" s="6">
        <f t="shared" si="30"/>
        <v>16920</v>
      </c>
      <c r="I270" s="7">
        <f t="shared" si="27"/>
        <v>169.2</v>
      </c>
      <c r="L270" s="15"/>
      <c r="M270" s="15"/>
    </row>
    <row r="271" spans="2:13">
      <c r="B271" s="15">
        <v>43721</v>
      </c>
      <c r="C271" s="21">
        <v>30</v>
      </c>
      <c r="D271" s="16">
        <f t="shared" si="26"/>
        <v>16950</v>
      </c>
      <c r="E271" s="17">
        <f t="shared" si="31"/>
        <v>0.67679999999999996</v>
      </c>
      <c r="F271" s="18">
        <f t="shared" si="28"/>
        <v>0</v>
      </c>
      <c r="G271" s="19">
        <f t="shared" si="29"/>
        <v>30</v>
      </c>
      <c r="H271" s="6">
        <f t="shared" si="30"/>
        <v>16950</v>
      </c>
      <c r="I271" s="7">
        <f t="shared" si="27"/>
        <v>169.5</v>
      </c>
      <c r="L271" s="15"/>
      <c r="M271" s="15"/>
    </row>
    <row r="272" spans="2:13">
      <c r="B272" s="15">
        <v>43722</v>
      </c>
      <c r="C272" s="21">
        <v>25</v>
      </c>
      <c r="D272" s="16">
        <f t="shared" si="26"/>
        <v>16975</v>
      </c>
      <c r="E272" s="17">
        <f t="shared" si="31"/>
        <v>0.67800000000000005</v>
      </c>
      <c r="F272" s="18">
        <f t="shared" si="28"/>
        <v>0</v>
      </c>
      <c r="G272" s="19">
        <f t="shared" si="29"/>
        <v>25</v>
      </c>
      <c r="H272" s="6">
        <f t="shared" si="30"/>
        <v>16975</v>
      </c>
      <c r="I272" s="7">
        <f t="shared" si="27"/>
        <v>169.75</v>
      </c>
    </row>
    <row r="273" spans="2:9">
      <c r="B273" s="15">
        <v>43723</v>
      </c>
      <c r="C273" s="21">
        <v>30</v>
      </c>
      <c r="D273" s="16">
        <f t="shared" si="26"/>
        <v>17005</v>
      </c>
      <c r="E273" s="17">
        <f t="shared" si="31"/>
        <v>0.67900000000000005</v>
      </c>
      <c r="F273" s="18">
        <f t="shared" si="28"/>
        <v>0</v>
      </c>
      <c r="G273" s="19">
        <f t="shared" si="29"/>
        <v>30</v>
      </c>
      <c r="H273" s="6">
        <f t="shared" si="30"/>
        <v>17005</v>
      </c>
      <c r="I273" s="7">
        <f t="shared" si="27"/>
        <v>170.05</v>
      </c>
    </row>
    <row r="274" spans="2:9">
      <c r="B274" s="15">
        <v>43724</v>
      </c>
      <c r="C274" s="21">
        <v>25</v>
      </c>
      <c r="D274" s="16">
        <f t="shared" ref="D274:D337" si="32">C274+D273</f>
        <v>17030</v>
      </c>
      <c r="E274" s="17">
        <f t="shared" si="31"/>
        <v>0.68020000000000003</v>
      </c>
      <c r="F274" s="18">
        <f t="shared" si="28"/>
        <v>0</v>
      </c>
      <c r="G274" s="19">
        <f t="shared" si="29"/>
        <v>25</v>
      </c>
      <c r="H274" s="6">
        <f t="shared" si="30"/>
        <v>17030</v>
      </c>
      <c r="I274" s="7">
        <f t="shared" si="27"/>
        <v>170.3</v>
      </c>
    </row>
    <row r="275" spans="2:9">
      <c r="B275" s="15">
        <v>43725</v>
      </c>
      <c r="C275" s="21">
        <v>30</v>
      </c>
      <c r="D275" s="16">
        <f t="shared" si="32"/>
        <v>17060</v>
      </c>
      <c r="E275" s="17">
        <f t="shared" si="31"/>
        <v>0.68120000000000003</v>
      </c>
      <c r="F275" s="18">
        <f t="shared" si="28"/>
        <v>0</v>
      </c>
      <c r="G275" s="19">
        <f t="shared" si="29"/>
        <v>30</v>
      </c>
      <c r="H275" s="6">
        <f t="shared" si="30"/>
        <v>17060</v>
      </c>
      <c r="I275" s="7">
        <f t="shared" si="27"/>
        <v>170.6</v>
      </c>
    </row>
    <row r="276" spans="2:9">
      <c r="B276" s="15">
        <v>43726</v>
      </c>
      <c r="C276" s="21">
        <v>-50</v>
      </c>
      <c r="D276" s="16">
        <f t="shared" si="32"/>
        <v>17010</v>
      </c>
      <c r="E276" s="17">
        <f t="shared" si="31"/>
        <v>0.68240000000000001</v>
      </c>
      <c r="F276" s="18">
        <f t="shared" si="28"/>
        <v>0</v>
      </c>
      <c r="G276" s="19">
        <f t="shared" si="29"/>
        <v>-50</v>
      </c>
      <c r="H276" s="6">
        <f t="shared" si="30"/>
        <v>17010</v>
      </c>
      <c r="I276" s="7">
        <f t="shared" si="27"/>
        <v>170.1</v>
      </c>
    </row>
    <row r="277" spans="2:9">
      <c r="B277" s="15">
        <v>43727</v>
      </c>
      <c r="C277" s="21">
        <v>-50</v>
      </c>
      <c r="D277" s="16">
        <f t="shared" si="32"/>
        <v>16960</v>
      </c>
      <c r="E277" s="17">
        <f t="shared" si="31"/>
        <v>0.68039999999999989</v>
      </c>
      <c r="F277" s="18">
        <f t="shared" si="28"/>
        <v>0</v>
      </c>
      <c r="G277" s="19">
        <f t="shared" si="29"/>
        <v>-50</v>
      </c>
      <c r="H277" s="6">
        <f t="shared" si="30"/>
        <v>16960</v>
      </c>
      <c r="I277" s="7">
        <f t="shared" si="27"/>
        <v>169.6</v>
      </c>
    </row>
    <row r="278" spans="2:9">
      <c r="B278" s="15">
        <v>43728</v>
      </c>
      <c r="C278" s="21">
        <v>50</v>
      </c>
      <c r="D278" s="16">
        <f t="shared" si="32"/>
        <v>17010</v>
      </c>
      <c r="E278" s="17">
        <f t="shared" si="31"/>
        <v>0.6784</v>
      </c>
      <c r="F278" s="18">
        <f t="shared" si="28"/>
        <v>0</v>
      </c>
      <c r="G278" s="19">
        <f t="shared" si="29"/>
        <v>50</v>
      </c>
      <c r="H278" s="6">
        <f t="shared" si="30"/>
        <v>17010</v>
      </c>
      <c r="I278" s="7">
        <f t="shared" si="27"/>
        <v>170.1</v>
      </c>
    </row>
    <row r="279" spans="2:9">
      <c r="B279" s="15">
        <v>43729</v>
      </c>
      <c r="C279" s="21">
        <v>-50</v>
      </c>
      <c r="D279" s="16">
        <f t="shared" si="32"/>
        <v>16960</v>
      </c>
      <c r="E279" s="17">
        <f t="shared" si="31"/>
        <v>0.68039999999999989</v>
      </c>
      <c r="F279" s="18">
        <f t="shared" si="28"/>
        <v>0</v>
      </c>
      <c r="G279" s="19">
        <f t="shared" si="29"/>
        <v>-50</v>
      </c>
      <c r="H279" s="6">
        <f t="shared" si="30"/>
        <v>16960</v>
      </c>
      <c r="I279" s="7">
        <f t="shared" si="27"/>
        <v>169.6</v>
      </c>
    </row>
    <row r="280" spans="2:9">
      <c r="B280" s="15">
        <v>43730</v>
      </c>
      <c r="C280" s="21">
        <v>30</v>
      </c>
      <c r="D280" s="16">
        <f t="shared" si="32"/>
        <v>16990</v>
      </c>
      <c r="E280" s="17">
        <f t="shared" si="31"/>
        <v>0.6784</v>
      </c>
      <c r="F280" s="18">
        <f t="shared" si="28"/>
        <v>0</v>
      </c>
      <c r="G280" s="19">
        <f t="shared" si="29"/>
        <v>30</v>
      </c>
      <c r="H280" s="6">
        <f t="shared" si="30"/>
        <v>16990</v>
      </c>
      <c r="I280" s="7">
        <f t="shared" si="27"/>
        <v>169.9</v>
      </c>
    </row>
    <row r="281" spans="2:9">
      <c r="B281" s="15">
        <v>43731</v>
      </c>
      <c r="C281" s="21">
        <v>50</v>
      </c>
      <c r="D281" s="16">
        <f t="shared" si="32"/>
        <v>17040</v>
      </c>
      <c r="E281" s="17">
        <f t="shared" si="31"/>
        <v>0.67959999999999998</v>
      </c>
      <c r="F281" s="18">
        <f t="shared" si="28"/>
        <v>0</v>
      </c>
      <c r="G281" s="19">
        <f t="shared" si="29"/>
        <v>50</v>
      </c>
      <c r="H281" s="6">
        <f t="shared" si="30"/>
        <v>17040</v>
      </c>
      <c r="I281" s="7">
        <f t="shared" si="27"/>
        <v>170.4</v>
      </c>
    </row>
    <row r="282" spans="2:9">
      <c r="B282" s="15">
        <v>43732</v>
      </c>
      <c r="C282" s="21">
        <v>30</v>
      </c>
      <c r="D282" s="16">
        <f t="shared" si="32"/>
        <v>17070</v>
      </c>
      <c r="E282" s="17">
        <f t="shared" si="31"/>
        <v>0.68159999999999998</v>
      </c>
      <c r="F282" s="18">
        <f t="shared" si="28"/>
        <v>0</v>
      </c>
      <c r="G282" s="19">
        <f t="shared" si="29"/>
        <v>30</v>
      </c>
      <c r="H282" s="6">
        <f t="shared" si="30"/>
        <v>17070</v>
      </c>
      <c r="I282" s="7">
        <f t="shared" si="27"/>
        <v>170.7</v>
      </c>
    </row>
    <row r="283" spans="2:9">
      <c r="B283" s="15">
        <v>43733</v>
      </c>
      <c r="C283" s="21">
        <v>30</v>
      </c>
      <c r="D283" s="16">
        <f t="shared" si="32"/>
        <v>17100</v>
      </c>
      <c r="E283" s="17">
        <f t="shared" si="31"/>
        <v>0.68279999999999996</v>
      </c>
      <c r="F283" s="18">
        <f t="shared" si="28"/>
        <v>0</v>
      </c>
      <c r="G283" s="19">
        <f t="shared" si="29"/>
        <v>30</v>
      </c>
      <c r="H283" s="6">
        <f t="shared" si="30"/>
        <v>17100</v>
      </c>
      <c r="I283" s="7">
        <f t="shared" si="27"/>
        <v>171</v>
      </c>
    </row>
    <row r="284" spans="2:9">
      <c r="B284" s="15">
        <v>43734</v>
      </c>
      <c r="C284" s="21">
        <v>30</v>
      </c>
      <c r="D284" s="16">
        <f t="shared" si="32"/>
        <v>17130</v>
      </c>
      <c r="E284" s="17">
        <f t="shared" si="31"/>
        <v>0.68399999999999994</v>
      </c>
      <c r="F284" s="18">
        <f t="shared" si="28"/>
        <v>0</v>
      </c>
      <c r="G284" s="19">
        <f t="shared" si="29"/>
        <v>30</v>
      </c>
      <c r="H284" s="6">
        <f t="shared" si="30"/>
        <v>17130</v>
      </c>
      <c r="I284" s="7">
        <f t="shared" si="27"/>
        <v>171.3</v>
      </c>
    </row>
    <row r="285" spans="2:9">
      <c r="B285" s="15">
        <v>43735</v>
      </c>
      <c r="C285" s="21">
        <v>15</v>
      </c>
      <c r="D285" s="16">
        <f t="shared" si="32"/>
        <v>17145</v>
      </c>
      <c r="E285" s="17">
        <f t="shared" si="31"/>
        <v>0.68520000000000003</v>
      </c>
      <c r="F285" s="18">
        <f t="shared" si="28"/>
        <v>0</v>
      </c>
      <c r="G285" s="19">
        <f t="shared" si="29"/>
        <v>15</v>
      </c>
      <c r="H285" s="6">
        <f t="shared" si="30"/>
        <v>17145</v>
      </c>
      <c r="I285" s="7">
        <f t="shared" si="27"/>
        <v>171.45</v>
      </c>
    </row>
    <row r="286" spans="2:9">
      <c r="B286" s="15">
        <v>43736</v>
      </c>
      <c r="C286" s="21">
        <v>50</v>
      </c>
      <c r="D286" s="16">
        <f t="shared" si="32"/>
        <v>17195</v>
      </c>
      <c r="E286" s="17">
        <f t="shared" si="31"/>
        <v>0.68579999999999997</v>
      </c>
      <c r="F286" s="18">
        <f t="shared" si="28"/>
        <v>0</v>
      </c>
      <c r="G286" s="19">
        <f t="shared" si="29"/>
        <v>50</v>
      </c>
      <c r="H286" s="6">
        <f t="shared" si="30"/>
        <v>17195</v>
      </c>
      <c r="I286" s="7">
        <f t="shared" si="27"/>
        <v>171.95</v>
      </c>
    </row>
    <row r="287" spans="2:9">
      <c r="B287" s="15">
        <v>43737</v>
      </c>
      <c r="C287" s="21">
        <v>30</v>
      </c>
      <c r="D287" s="16">
        <f t="shared" si="32"/>
        <v>17225</v>
      </c>
      <c r="E287" s="17">
        <f t="shared" si="31"/>
        <v>0.68779999999999997</v>
      </c>
      <c r="F287" s="18">
        <f t="shared" si="28"/>
        <v>0</v>
      </c>
      <c r="G287" s="19">
        <f t="shared" si="29"/>
        <v>30</v>
      </c>
      <c r="H287" s="6">
        <f t="shared" si="30"/>
        <v>17225</v>
      </c>
      <c r="I287" s="7">
        <f t="shared" si="27"/>
        <v>172.25</v>
      </c>
    </row>
    <row r="288" spans="2:9">
      <c r="B288" s="15">
        <v>43738</v>
      </c>
      <c r="C288" s="21">
        <v>25</v>
      </c>
      <c r="D288" s="16">
        <f t="shared" si="32"/>
        <v>17250</v>
      </c>
      <c r="E288" s="17">
        <f t="shared" si="31"/>
        <v>0.68899999999999995</v>
      </c>
      <c r="F288" s="18">
        <f t="shared" si="28"/>
        <v>0</v>
      </c>
      <c r="G288" s="19">
        <f t="shared" si="29"/>
        <v>25</v>
      </c>
      <c r="H288" s="6">
        <f t="shared" si="30"/>
        <v>17250</v>
      </c>
      <c r="I288" s="7">
        <f t="shared" si="27"/>
        <v>172.5</v>
      </c>
    </row>
    <row r="289" spans="2:9">
      <c r="B289" s="15">
        <v>43739</v>
      </c>
      <c r="C289" s="21">
        <v>50</v>
      </c>
      <c r="D289" s="16">
        <f t="shared" si="32"/>
        <v>17300</v>
      </c>
      <c r="E289" s="17">
        <f t="shared" si="31"/>
        <v>0.69000000000000006</v>
      </c>
      <c r="F289" s="18">
        <f t="shared" si="28"/>
        <v>0</v>
      </c>
      <c r="G289" s="19">
        <f t="shared" si="29"/>
        <v>50</v>
      </c>
      <c r="H289" s="6">
        <f t="shared" si="30"/>
        <v>17300</v>
      </c>
      <c r="I289" s="7">
        <f t="shared" si="27"/>
        <v>173</v>
      </c>
    </row>
    <row r="290" spans="2:9">
      <c r="B290" s="15">
        <v>43740</v>
      </c>
      <c r="C290" s="30">
        <v>50</v>
      </c>
      <c r="D290" s="16">
        <f t="shared" si="32"/>
        <v>17350</v>
      </c>
      <c r="E290" s="17">
        <f t="shared" si="31"/>
        <v>0.69199999999999995</v>
      </c>
      <c r="F290" s="18">
        <f t="shared" si="28"/>
        <v>0</v>
      </c>
      <c r="G290" s="19">
        <f t="shared" si="29"/>
        <v>50</v>
      </c>
      <c r="H290" s="6">
        <f t="shared" si="30"/>
        <v>17350</v>
      </c>
      <c r="I290" s="7">
        <f t="shared" si="27"/>
        <v>173.5</v>
      </c>
    </row>
    <row r="291" spans="2:9">
      <c r="B291" s="15">
        <v>43741</v>
      </c>
      <c r="C291" s="21">
        <v>50</v>
      </c>
      <c r="D291" s="16">
        <f t="shared" si="32"/>
        <v>17400</v>
      </c>
      <c r="E291" s="17">
        <f t="shared" si="31"/>
        <v>0.69400000000000006</v>
      </c>
      <c r="F291" s="18">
        <f t="shared" si="28"/>
        <v>0</v>
      </c>
      <c r="G291" s="19">
        <f t="shared" si="29"/>
        <v>50</v>
      </c>
      <c r="H291" s="6">
        <f t="shared" si="30"/>
        <v>17400</v>
      </c>
      <c r="I291" s="7">
        <f t="shared" si="27"/>
        <v>174</v>
      </c>
    </row>
    <row r="292" spans="2:9">
      <c r="B292" s="15">
        <v>43742</v>
      </c>
      <c r="C292" s="21">
        <v>50</v>
      </c>
      <c r="D292" s="16">
        <f t="shared" si="32"/>
        <v>17450</v>
      </c>
      <c r="E292" s="17">
        <f t="shared" si="31"/>
        <v>0.69599999999999995</v>
      </c>
      <c r="F292" s="18">
        <f t="shared" si="28"/>
        <v>0</v>
      </c>
      <c r="G292" s="19">
        <f t="shared" si="29"/>
        <v>50</v>
      </c>
      <c r="H292" s="6">
        <f t="shared" si="30"/>
        <v>17450</v>
      </c>
      <c r="I292" s="7">
        <f t="shared" si="27"/>
        <v>174.5</v>
      </c>
    </row>
    <row r="293" spans="2:9">
      <c r="B293" s="15">
        <v>43743</v>
      </c>
      <c r="C293" s="21">
        <v>50</v>
      </c>
      <c r="D293" s="16">
        <f t="shared" si="32"/>
        <v>17500</v>
      </c>
      <c r="E293" s="17">
        <f t="shared" si="31"/>
        <v>0.69800000000000006</v>
      </c>
      <c r="F293" s="18">
        <f t="shared" si="28"/>
        <v>0</v>
      </c>
      <c r="G293" s="19">
        <f t="shared" si="29"/>
        <v>50</v>
      </c>
      <c r="H293" s="6">
        <f t="shared" si="30"/>
        <v>17500</v>
      </c>
      <c r="I293" s="7">
        <f t="shared" si="27"/>
        <v>175</v>
      </c>
    </row>
    <row r="294" spans="2:9">
      <c r="B294" s="15">
        <v>43744</v>
      </c>
      <c r="C294" s="21">
        <v>50</v>
      </c>
      <c r="D294" s="16">
        <f t="shared" si="32"/>
        <v>17550</v>
      </c>
      <c r="E294" s="17">
        <f t="shared" si="31"/>
        <v>0.7</v>
      </c>
      <c r="F294" s="18">
        <f t="shared" si="28"/>
        <v>0</v>
      </c>
      <c r="G294" s="19">
        <f t="shared" si="29"/>
        <v>50</v>
      </c>
      <c r="H294" s="6">
        <f t="shared" si="30"/>
        <v>17550</v>
      </c>
      <c r="I294" s="7">
        <f t="shared" si="27"/>
        <v>175.5</v>
      </c>
    </row>
    <row r="295" spans="2:9">
      <c r="B295" s="15">
        <v>43745</v>
      </c>
      <c r="C295" s="21">
        <v>50</v>
      </c>
      <c r="D295" s="16">
        <f t="shared" si="32"/>
        <v>17600</v>
      </c>
      <c r="E295" s="17">
        <f t="shared" si="31"/>
        <v>0.70199999999999996</v>
      </c>
      <c r="F295" s="18">
        <f t="shared" si="28"/>
        <v>0</v>
      </c>
      <c r="G295" s="19">
        <f t="shared" si="29"/>
        <v>50</v>
      </c>
      <c r="H295" s="6">
        <f t="shared" si="30"/>
        <v>17600</v>
      </c>
      <c r="I295" s="7">
        <f t="shared" si="27"/>
        <v>176</v>
      </c>
    </row>
    <row r="296" spans="2:9">
      <c r="B296" s="15">
        <v>43746</v>
      </c>
      <c r="C296" s="30">
        <v>50</v>
      </c>
      <c r="D296" s="16">
        <f t="shared" si="32"/>
        <v>17650</v>
      </c>
      <c r="E296" s="17">
        <f t="shared" si="31"/>
        <v>0.70399999999999996</v>
      </c>
      <c r="F296" s="18">
        <f t="shared" si="28"/>
        <v>0</v>
      </c>
      <c r="G296" s="19">
        <f t="shared" si="29"/>
        <v>50</v>
      </c>
      <c r="H296" s="6">
        <f t="shared" si="30"/>
        <v>17650</v>
      </c>
      <c r="I296" s="7">
        <f t="shared" si="27"/>
        <v>176.5</v>
      </c>
    </row>
    <row r="297" spans="2:9">
      <c r="B297" s="15">
        <v>43747</v>
      </c>
      <c r="C297" s="21">
        <v>30</v>
      </c>
      <c r="D297" s="16">
        <f t="shared" si="32"/>
        <v>17680</v>
      </c>
      <c r="E297" s="17">
        <f t="shared" si="31"/>
        <v>0.70599999999999996</v>
      </c>
      <c r="F297" s="18">
        <f t="shared" si="28"/>
        <v>0</v>
      </c>
      <c r="G297" s="19">
        <f t="shared" si="29"/>
        <v>30</v>
      </c>
      <c r="H297" s="6">
        <f t="shared" si="30"/>
        <v>17680</v>
      </c>
      <c r="I297" s="7">
        <f t="shared" si="27"/>
        <v>176.8</v>
      </c>
    </row>
    <row r="298" spans="2:9">
      <c r="B298" s="15">
        <v>43748</v>
      </c>
      <c r="C298" s="21">
        <v>-50</v>
      </c>
      <c r="D298" s="16">
        <f t="shared" si="32"/>
        <v>17630</v>
      </c>
      <c r="E298" s="17">
        <f t="shared" si="31"/>
        <v>0.70720000000000005</v>
      </c>
      <c r="F298" s="18">
        <f t="shared" si="28"/>
        <v>0</v>
      </c>
      <c r="G298" s="19">
        <f t="shared" si="29"/>
        <v>-50</v>
      </c>
      <c r="H298" s="6">
        <f t="shared" si="30"/>
        <v>17630</v>
      </c>
      <c r="I298" s="7">
        <f t="shared" si="27"/>
        <v>176.3</v>
      </c>
    </row>
    <row r="299" spans="2:9">
      <c r="B299" s="15">
        <v>43749</v>
      </c>
      <c r="C299" s="21">
        <v>30</v>
      </c>
      <c r="D299" s="16">
        <f t="shared" si="32"/>
        <v>17660</v>
      </c>
      <c r="E299" s="17">
        <f t="shared" si="31"/>
        <v>0.70520000000000005</v>
      </c>
      <c r="F299" s="18">
        <f t="shared" si="28"/>
        <v>0</v>
      </c>
      <c r="G299" s="19">
        <f t="shared" si="29"/>
        <v>30</v>
      </c>
      <c r="H299" s="6">
        <f t="shared" si="30"/>
        <v>17660</v>
      </c>
      <c r="I299" s="7">
        <f t="shared" si="27"/>
        <v>176.6</v>
      </c>
    </row>
    <row r="300" spans="2:9">
      <c r="B300" s="15">
        <v>43750</v>
      </c>
      <c r="C300" s="21">
        <v>50</v>
      </c>
      <c r="D300" s="16">
        <f t="shared" si="32"/>
        <v>17710</v>
      </c>
      <c r="E300" s="17">
        <f t="shared" si="31"/>
        <v>0.70640000000000003</v>
      </c>
      <c r="F300" s="18">
        <f t="shared" si="28"/>
        <v>0</v>
      </c>
      <c r="G300" s="19">
        <f t="shared" si="29"/>
        <v>50</v>
      </c>
      <c r="H300" s="6">
        <f t="shared" si="30"/>
        <v>17710</v>
      </c>
      <c r="I300" s="7">
        <f t="shared" si="27"/>
        <v>177.1</v>
      </c>
    </row>
    <row r="301" spans="2:9">
      <c r="B301" s="15">
        <v>43751</v>
      </c>
      <c r="C301" s="21">
        <v>50</v>
      </c>
      <c r="D301" s="16">
        <f t="shared" si="32"/>
        <v>17760</v>
      </c>
      <c r="E301" s="17">
        <f t="shared" si="31"/>
        <v>0.70839999999999992</v>
      </c>
      <c r="F301" s="18">
        <f t="shared" si="28"/>
        <v>0</v>
      </c>
      <c r="G301" s="19">
        <f t="shared" si="29"/>
        <v>50</v>
      </c>
      <c r="H301" s="6">
        <f t="shared" si="30"/>
        <v>17760</v>
      </c>
      <c r="I301" s="7">
        <f t="shared" si="27"/>
        <v>177.6</v>
      </c>
    </row>
    <row r="302" spans="2:9">
      <c r="B302" s="15">
        <v>43752</v>
      </c>
      <c r="C302" s="21">
        <v>50</v>
      </c>
      <c r="D302" s="16">
        <f t="shared" si="32"/>
        <v>17810</v>
      </c>
      <c r="E302" s="17">
        <f t="shared" si="31"/>
        <v>0.71040000000000003</v>
      </c>
      <c r="F302" s="18">
        <f t="shared" si="28"/>
        <v>0</v>
      </c>
      <c r="G302" s="19">
        <f t="shared" si="29"/>
        <v>50</v>
      </c>
      <c r="H302" s="6">
        <f t="shared" si="30"/>
        <v>17810</v>
      </c>
      <c r="I302" s="7">
        <f t="shared" si="27"/>
        <v>178.1</v>
      </c>
    </row>
    <row r="303" spans="2:9">
      <c r="B303" s="15">
        <v>43753</v>
      </c>
      <c r="C303" s="21">
        <v>50</v>
      </c>
      <c r="D303" s="16">
        <f t="shared" si="32"/>
        <v>17860</v>
      </c>
      <c r="E303" s="17">
        <f t="shared" si="31"/>
        <v>0.71239999999999992</v>
      </c>
      <c r="F303" s="18">
        <f t="shared" si="28"/>
        <v>0</v>
      </c>
      <c r="G303" s="19">
        <f t="shared" si="29"/>
        <v>50</v>
      </c>
      <c r="H303" s="6">
        <f t="shared" si="30"/>
        <v>17860</v>
      </c>
      <c r="I303" s="7">
        <f t="shared" si="27"/>
        <v>178.6</v>
      </c>
    </row>
    <row r="304" spans="2:9">
      <c r="B304" s="15">
        <v>43754</v>
      </c>
      <c r="C304" s="21">
        <v>-50</v>
      </c>
      <c r="D304" s="16">
        <f t="shared" si="32"/>
        <v>17810</v>
      </c>
      <c r="E304" s="17">
        <f t="shared" si="31"/>
        <v>0.71440000000000003</v>
      </c>
      <c r="F304" s="18">
        <f t="shared" si="28"/>
        <v>0</v>
      </c>
      <c r="G304" s="19">
        <f t="shared" si="29"/>
        <v>-50</v>
      </c>
      <c r="H304" s="6">
        <f t="shared" si="30"/>
        <v>17810</v>
      </c>
      <c r="I304" s="7">
        <f t="shared" si="27"/>
        <v>178.1</v>
      </c>
    </row>
    <row r="305" spans="2:9">
      <c r="B305" s="15">
        <v>43755</v>
      </c>
      <c r="C305" s="21">
        <v>50</v>
      </c>
      <c r="D305" s="16">
        <f t="shared" si="32"/>
        <v>17860</v>
      </c>
      <c r="E305" s="17">
        <f t="shared" si="31"/>
        <v>0.71239999999999992</v>
      </c>
      <c r="F305" s="18">
        <f t="shared" si="28"/>
        <v>0</v>
      </c>
      <c r="G305" s="19">
        <f t="shared" si="29"/>
        <v>50</v>
      </c>
      <c r="H305" s="6">
        <f t="shared" si="30"/>
        <v>17860</v>
      </c>
      <c r="I305" s="7">
        <f t="shared" si="27"/>
        <v>178.6</v>
      </c>
    </row>
    <row r="306" spans="2:9">
      <c r="B306" s="15">
        <v>43756</v>
      </c>
      <c r="C306" s="21">
        <v>50</v>
      </c>
      <c r="D306" s="16">
        <f t="shared" si="32"/>
        <v>17910</v>
      </c>
      <c r="E306" s="17">
        <f t="shared" si="31"/>
        <v>0.71440000000000003</v>
      </c>
      <c r="F306" s="18">
        <f t="shared" si="28"/>
        <v>0</v>
      </c>
      <c r="G306" s="19">
        <f t="shared" si="29"/>
        <v>50</v>
      </c>
      <c r="H306" s="6">
        <f t="shared" si="30"/>
        <v>17910</v>
      </c>
      <c r="I306" s="7">
        <f t="shared" si="27"/>
        <v>179.1</v>
      </c>
    </row>
    <row r="307" spans="2:9">
      <c r="B307" s="15">
        <v>43757</v>
      </c>
      <c r="C307" s="21">
        <v>-50</v>
      </c>
      <c r="D307" s="16">
        <f t="shared" si="32"/>
        <v>17860</v>
      </c>
      <c r="E307" s="17">
        <f t="shared" si="31"/>
        <v>0.71639999999999993</v>
      </c>
      <c r="F307" s="18">
        <f t="shared" si="28"/>
        <v>0</v>
      </c>
      <c r="G307" s="19">
        <f t="shared" si="29"/>
        <v>-50</v>
      </c>
      <c r="H307" s="6">
        <f t="shared" si="30"/>
        <v>17860</v>
      </c>
      <c r="I307" s="7">
        <f t="shared" si="27"/>
        <v>178.6</v>
      </c>
    </row>
    <row r="308" spans="2:9">
      <c r="B308" s="15">
        <v>43758</v>
      </c>
      <c r="C308" s="21">
        <v>50</v>
      </c>
      <c r="D308" s="16">
        <f t="shared" si="32"/>
        <v>17910</v>
      </c>
      <c r="E308" s="17">
        <f t="shared" si="31"/>
        <v>0.71440000000000003</v>
      </c>
      <c r="F308" s="18">
        <f t="shared" si="28"/>
        <v>0</v>
      </c>
      <c r="G308" s="19">
        <f t="shared" si="29"/>
        <v>50</v>
      </c>
      <c r="H308" s="6">
        <f t="shared" si="30"/>
        <v>17910</v>
      </c>
      <c r="I308" s="7">
        <f t="shared" si="27"/>
        <v>179.1</v>
      </c>
    </row>
    <row r="309" spans="2:9">
      <c r="B309" s="15">
        <v>43759</v>
      </c>
      <c r="C309" s="21">
        <v>30</v>
      </c>
      <c r="D309" s="16">
        <f t="shared" si="32"/>
        <v>17940</v>
      </c>
      <c r="E309" s="17">
        <f t="shared" si="31"/>
        <v>0.71639999999999993</v>
      </c>
      <c r="F309" s="18">
        <f t="shared" si="28"/>
        <v>0</v>
      </c>
      <c r="G309" s="19">
        <f t="shared" si="29"/>
        <v>30</v>
      </c>
      <c r="H309" s="6">
        <f t="shared" si="30"/>
        <v>17940</v>
      </c>
      <c r="I309" s="7">
        <f t="shared" si="27"/>
        <v>179.4</v>
      </c>
    </row>
    <row r="310" spans="2:9">
      <c r="B310" s="15">
        <v>43760</v>
      </c>
      <c r="C310" s="21">
        <v>50</v>
      </c>
      <c r="D310" s="16">
        <f t="shared" si="32"/>
        <v>17990</v>
      </c>
      <c r="E310" s="17">
        <f t="shared" si="31"/>
        <v>0.71760000000000002</v>
      </c>
      <c r="F310" s="18">
        <f t="shared" si="28"/>
        <v>0</v>
      </c>
      <c r="G310" s="19">
        <f t="shared" si="29"/>
        <v>50</v>
      </c>
      <c r="H310" s="6">
        <f t="shared" si="30"/>
        <v>17990</v>
      </c>
      <c r="I310" s="7">
        <f t="shared" si="27"/>
        <v>179.9</v>
      </c>
    </row>
    <row r="311" spans="2:9">
      <c r="B311" s="15">
        <v>43761</v>
      </c>
      <c r="C311" s="21">
        <v>25</v>
      </c>
      <c r="D311" s="16">
        <f t="shared" si="32"/>
        <v>18015</v>
      </c>
      <c r="E311" s="17">
        <f t="shared" si="31"/>
        <v>0.71960000000000002</v>
      </c>
      <c r="F311" s="18">
        <f t="shared" si="28"/>
        <v>0</v>
      </c>
      <c r="G311" s="19">
        <f t="shared" si="29"/>
        <v>25</v>
      </c>
      <c r="H311" s="6">
        <f t="shared" si="30"/>
        <v>18015</v>
      </c>
      <c r="I311" s="7">
        <f t="shared" si="27"/>
        <v>180.15</v>
      </c>
    </row>
    <row r="312" spans="2:9">
      <c r="B312" s="15">
        <v>43762</v>
      </c>
      <c r="C312" s="21">
        <v>50</v>
      </c>
      <c r="D312" s="16">
        <f t="shared" si="32"/>
        <v>18065</v>
      </c>
      <c r="E312" s="17">
        <f t="shared" si="31"/>
        <v>0.72060000000000002</v>
      </c>
      <c r="F312" s="18">
        <f t="shared" si="28"/>
        <v>0</v>
      </c>
      <c r="G312" s="19">
        <f t="shared" si="29"/>
        <v>50</v>
      </c>
      <c r="H312" s="6">
        <f t="shared" si="30"/>
        <v>18065</v>
      </c>
      <c r="I312" s="7">
        <f t="shared" si="27"/>
        <v>180.65</v>
      </c>
    </row>
    <row r="313" spans="2:9">
      <c r="B313" s="15">
        <v>43763</v>
      </c>
      <c r="C313" s="21">
        <v>0</v>
      </c>
      <c r="D313" s="16">
        <f t="shared" si="32"/>
        <v>18065</v>
      </c>
      <c r="E313" s="17">
        <f t="shared" si="31"/>
        <v>0.72260000000000002</v>
      </c>
      <c r="F313" s="18">
        <f t="shared" si="28"/>
        <v>0</v>
      </c>
      <c r="G313" s="19">
        <f t="shared" si="29"/>
        <v>0</v>
      </c>
      <c r="H313" s="6">
        <f t="shared" si="30"/>
        <v>18065</v>
      </c>
      <c r="I313" s="7">
        <f t="shared" si="27"/>
        <v>180.65</v>
      </c>
    </row>
    <row r="314" spans="2:9">
      <c r="B314" s="15">
        <v>43764</v>
      </c>
      <c r="C314" s="21">
        <v>50</v>
      </c>
      <c r="D314" s="16">
        <f t="shared" si="32"/>
        <v>18115</v>
      </c>
      <c r="E314" s="17">
        <f t="shared" si="31"/>
        <v>0.72260000000000002</v>
      </c>
      <c r="F314" s="18">
        <f t="shared" si="28"/>
        <v>0</v>
      </c>
      <c r="G314" s="19">
        <f t="shared" si="29"/>
        <v>50</v>
      </c>
      <c r="H314" s="6">
        <f t="shared" si="30"/>
        <v>18115</v>
      </c>
      <c r="I314" s="7">
        <f t="shared" si="27"/>
        <v>181.15</v>
      </c>
    </row>
    <row r="315" spans="2:9">
      <c r="B315" s="15">
        <v>43765</v>
      </c>
      <c r="C315" s="21">
        <v>50</v>
      </c>
      <c r="D315" s="16">
        <f t="shared" si="32"/>
        <v>18165</v>
      </c>
      <c r="E315" s="17">
        <f t="shared" si="31"/>
        <v>0.72460000000000002</v>
      </c>
      <c r="F315" s="18">
        <f t="shared" si="28"/>
        <v>0</v>
      </c>
      <c r="G315" s="19">
        <f t="shared" si="29"/>
        <v>50</v>
      </c>
      <c r="H315" s="6">
        <f t="shared" si="30"/>
        <v>18165</v>
      </c>
      <c r="I315" s="7">
        <f t="shared" si="27"/>
        <v>181.65</v>
      </c>
    </row>
    <row r="316" spans="2:9">
      <c r="B316" s="15">
        <v>43766</v>
      </c>
      <c r="C316" s="21">
        <v>50</v>
      </c>
      <c r="D316" s="16">
        <f t="shared" si="32"/>
        <v>18215</v>
      </c>
      <c r="E316" s="17">
        <f t="shared" si="31"/>
        <v>0.72660000000000002</v>
      </c>
      <c r="F316" s="18">
        <f t="shared" si="28"/>
        <v>0</v>
      </c>
      <c r="G316" s="19">
        <f t="shared" si="29"/>
        <v>50</v>
      </c>
      <c r="H316" s="6">
        <f t="shared" si="30"/>
        <v>18215</v>
      </c>
      <c r="I316" s="7">
        <f t="shared" si="27"/>
        <v>182.15</v>
      </c>
    </row>
    <row r="317" spans="2:9">
      <c r="B317" s="15">
        <v>43767</v>
      </c>
      <c r="C317" s="21">
        <v>50</v>
      </c>
      <c r="D317" s="16">
        <f t="shared" si="32"/>
        <v>18265</v>
      </c>
      <c r="E317" s="17">
        <f t="shared" si="31"/>
        <v>0.72860000000000003</v>
      </c>
      <c r="F317" s="18">
        <f t="shared" si="28"/>
        <v>0</v>
      </c>
      <c r="G317" s="19">
        <f t="shared" si="29"/>
        <v>50</v>
      </c>
      <c r="H317" s="6">
        <f t="shared" si="30"/>
        <v>18265</v>
      </c>
      <c r="I317" s="7">
        <f t="shared" si="27"/>
        <v>182.65</v>
      </c>
    </row>
    <row r="318" spans="2:9">
      <c r="B318" s="15">
        <v>43768</v>
      </c>
      <c r="C318" s="21">
        <v>50</v>
      </c>
      <c r="D318" s="16">
        <f t="shared" si="32"/>
        <v>18315</v>
      </c>
      <c r="E318" s="17">
        <f t="shared" si="31"/>
        <v>0.73060000000000003</v>
      </c>
      <c r="F318" s="18">
        <f t="shared" si="28"/>
        <v>0</v>
      </c>
      <c r="G318" s="19">
        <f t="shared" si="29"/>
        <v>50</v>
      </c>
      <c r="H318" s="6">
        <f t="shared" si="30"/>
        <v>18315</v>
      </c>
      <c r="I318" s="7">
        <f t="shared" si="27"/>
        <v>183.15</v>
      </c>
    </row>
    <row r="319" spans="2:9">
      <c r="B319" s="15">
        <v>43769</v>
      </c>
      <c r="C319" s="21">
        <v>50</v>
      </c>
      <c r="D319" s="16">
        <f t="shared" si="32"/>
        <v>18365</v>
      </c>
      <c r="E319" s="17">
        <f t="shared" si="31"/>
        <v>0.73260000000000003</v>
      </c>
      <c r="F319" s="18">
        <f t="shared" si="28"/>
        <v>0</v>
      </c>
      <c r="G319" s="19">
        <f t="shared" si="29"/>
        <v>50</v>
      </c>
      <c r="H319" s="6">
        <f t="shared" si="30"/>
        <v>18365</v>
      </c>
      <c r="I319" s="7">
        <f t="shared" si="27"/>
        <v>183.65</v>
      </c>
    </row>
    <row r="320" spans="2:9">
      <c r="B320" s="15">
        <v>43770</v>
      </c>
      <c r="C320" s="21">
        <v>30</v>
      </c>
      <c r="D320" s="16">
        <f t="shared" si="32"/>
        <v>18395</v>
      </c>
      <c r="E320" s="17">
        <f t="shared" si="31"/>
        <v>0.73460000000000003</v>
      </c>
      <c r="F320" s="18">
        <f t="shared" si="28"/>
        <v>0</v>
      </c>
      <c r="G320" s="19">
        <f t="shared" si="29"/>
        <v>30</v>
      </c>
      <c r="H320" s="6">
        <f t="shared" si="30"/>
        <v>18395</v>
      </c>
      <c r="I320" s="7">
        <f t="shared" si="27"/>
        <v>183.95</v>
      </c>
    </row>
    <row r="321" spans="2:9">
      <c r="B321" s="15">
        <v>43771</v>
      </c>
      <c r="C321" s="21">
        <v>50</v>
      </c>
      <c r="D321" s="16">
        <f t="shared" si="32"/>
        <v>18445</v>
      </c>
      <c r="E321" s="17">
        <f t="shared" si="31"/>
        <v>0.73580000000000001</v>
      </c>
      <c r="F321" s="18">
        <f t="shared" si="28"/>
        <v>0</v>
      </c>
      <c r="G321" s="19">
        <f t="shared" si="29"/>
        <v>50</v>
      </c>
      <c r="H321" s="6">
        <f t="shared" si="30"/>
        <v>18445</v>
      </c>
      <c r="I321" s="7">
        <f t="shared" si="27"/>
        <v>184.45</v>
      </c>
    </row>
    <row r="322" spans="2:9">
      <c r="B322" s="15">
        <v>43772</v>
      </c>
      <c r="C322" s="21">
        <v>50</v>
      </c>
      <c r="D322" s="16">
        <f t="shared" si="32"/>
        <v>18495</v>
      </c>
      <c r="E322" s="17">
        <f t="shared" si="31"/>
        <v>0.7377999999999999</v>
      </c>
      <c r="F322" s="18">
        <f t="shared" si="28"/>
        <v>0</v>
      </c>
      <c r="G322" s="19">
        <f t="shared" si="29"/>
        <v>50</v>
      </c>
      <c r="H322" s="6">
        <f t="shared" si="30"/>
        <v>18495</v>
      </c>
      <c r="I322" s="7">
        <f t="shared" si="27"/>
        <v>184.95</v>
      </c>
    </row>
    <row r="323" spans="2:9">
      <c r="B323" s="15">
        <v>43773</v>
      </c>
      <c r="C323" s="21">
        <v>50</v>
      </c>
      <c r="D323" s="16">
        <f t="shared" si="32"/>
        <v>18545</v>
      </c>
      <c r="E323" s="17">
        <f t="shared" si="31"/>
        <v>0.73980000000000001</v>
      </c>
      <c r="F323" s="18">
        <f t="shared" si="28"/>
        <v>0</v>
      </c>
      <c r="G323" s="19">
        <f t="shared" si="29"/>
        <v>50</v>
      </c>
      <c r="H323" s="6">
        <f t="shared" si="30"/>
        <v>18545</v>
      </c>
      <c r="I323" s="7">
        <f t="shared" si="27"/>
        <v>185.45</v>
      </c>
    </row>
    <row r="324" spans="2:9">
      <c r="B324" s="15">
        <v>43774</v>
      </c>
      <c r="C324" s="21">
        <v>50</v>
      </c>
      <c r="D324" s="16">
        <f t="shared" si="32"/>
        <v>18595</v>
      </c>
      <c r="E324" s="17">
        <f t="shared" si="31"/>
        <v>0.7417999999999999</v>
      </c>
      <c r="F324" s="18">
        <f t="shared" si="28"/>
        <v>0</v>
      </c>
      <c r="G324" s="19">
        <f t="shared" si="29"/>
        <v>50</v>
      </c>
      <c r="H324" s="6">
        <f t="shared" si="30"/>
        <v>18595</v>
      </c>
      <c r="I324" s="7">
        <f t="shared" ref="I324:I387" si="33">H324*$N$6/100</f>
        <v>185.95</v>
      </c>
    </row>
    <row r="325" spans="2:9">
      <c r="B325" s="15">
        <v>43775</v>
      </c>
      <c r="C325" s="21">
        <v>30</v>
      </c>
      <c r="D325" s="16">
        <f t="shared" si="32"/>
        <v>18625</v>
      </c>
      <c r="E325" s="17">
        <f t="shared" si="31"/>
        <v>0.74380000000000002</v>
      </c>
      <c r="F325" s="18">
        <f t="shared" ref="F325:F388" si="34">ROUNDDOWN(E325,0)</f>
        <v>0</v>
      </c>
      <c r="G325" s="19">
        <f t="shared" ref="G325:G388" si="35">C325</f>
        <v>30</v>
      </c>
      <c r="H325" s="6">
        <f t="shared" ref="H325:H388" si="36">G325+H324</f>
        <v>18625</v>
      </c>
      <c r="I325" s="7">
        <f t="shared" si="33"/>
        <v>186.25</v>
      </c>
    </row>
    <row r="326" spans="2:9">
      <c r="B326" s="15">
        <v>43776</v>
      </c>
      <c r="C326" s="21">
        <v>50</v>
      </c>
      <c r="D326" s="16">
        <f t="shared" si="32"/>
        <v>18675</v>
      </c>
      <c r="E326" s="17">
        <f t="shared" ref="E326:E389" si="37">(I325/$N$5)/10</f>
        <v>0.745</v>
      </c>
      <c r="F326" s="18">
        <f t="shared" si="34"/>
        <v>0</v>
      </c>
      <c r="G326" s="19">
        <f t="shared" si="35"/>
        <v>50</v>
      </c>
      <c r="H326" s="6">
        <f t="shared" si="36"/>
        <v>18675</v>
      </c>
      <c r="I326" s="7">
        <f t="shared" si="33"/>
        <v>186.75</v>
      </c>
    </row>
    <row r="327" spans="2:9">
      <c r="B327" s="15">
        <v>43777</v>
      </c>
      <c r="C327" s="21">
        <v>30</v>
      </c>
      <c r="D327" s="16">
        <f t="shared" si="32"/>
        <v>18705</v>
      </c>
      <c r="E327" s="17">
        <f t="shared" si="37"/>
        <v>0.747</v>
      </c>
      <c r="F327" s="18">
        <f t="shared" si="34"/>
        <v>0</v>
      </c>
      <c r="G327" s="19">
        <f t="shared" si="35"/>
        <v>30</v>
      </c>
      <c r="H327" s="6">
        <f t="shared" si="36"/>
        <v>18705</v>
      </c>
      <c r="I327" s="7">
        <f t="shared" si="33"/>
        <v>187.05</v>
      </c>
    </row>
    <row r="328" spans="2:9">
      <c r="B328" s="15">
        <v>43778</v>
      </c>
      <c r="C328" s="21">
        <v>-50</v>
      </c>
      <c r="D328" s="16">
        <f t="shared" si="32"/>
        <v>18655</v>
      </c>
      <c r="E328" s="17">
        <f t="shared" si="37"/>
        <v>0.74819999999999998</v>
      </c>
      <c r="F328" s="18">
        <f t="shared" si="34"/>
        <v>0</v>
      </c>
      <c r="G328" s="19">
        <f t="shared" si="35"/>
        <v>-50</v>
      </c>
      <c r="H328" s="6">
        <f t="shared" si="36"/>
        <v>18655</v>
      </c>
      <c r="I328" s="7">
        <f t="shared" si="33"/>
        <v>186.55</v>
      </c>
    </row>
    <row r="329" spans="2:9">
      <c r="B329" s="15">
        <v>43779</v>
      </c>
      <c r="C329" s="21">
        <v>25</v>
      </c>
      <c r="D329" s="16">
        <f t="shared" si="32"/>
        <v>18680</v>
      </c>
      <c r="E329" s="17">
        <f t="shared" si="37"/>
        <v>0.74620000000000009</v>
      </c>
      <c r="F329" s="18">
        <f t="shared" si="34"/>
        <v>0</v>
      </c>
      <c r="G329" s="19">
        <f t="shared" si="35"/>
        <v>25</v>
      </c>
      <c r="H329" s="6">
        <f t="shared" si="36"/>
        <v>18680</v>
      </c>
      <c r="I329" s="7">
        <f t="shared" si="33"/>
        <v>186.8</v>
      </c>
    </row>
    <row r="330" spans="2:9">
      <c r="B330" s="15">
        <v>43780</v>
      </c>
      <c r="C330" s="21">
        <v>30</v>
      </c>
      <c r="D330" s="16">
        <f t="shared" si="32"/>
        <v>18710</v>
      </c>
      <c r="E330" s="17">
        <f t="shared" si="37"/>
        <v>0.74720000000000009</v>
      </c>
      <c r="F330" s="18">
        <f t="shared" si="34"/>
        <v>0</v>
      </c>
      <c r="G330" s="19">
        <f t="shared" si="35"/>
        <v>30</v>
      </c>
      <c r="H330" s="6">
        <f t="shared" si="36"/>
        <v>18710</v>
      </c>
      <c r="I330" s="7">
        <f t="shared" si="33"/>
        <v>187.1</v>
      </c>
    </row>
    <row r="331" spans="2:9">
      <c r="B331" s="15">
        <v>43781</v>
      </c>
      <c r="C331" s="21">
        <v>50</v>
      </c>
      <c r="D331" s="16">
        <f t="shared" si="32"/>
        <v>18760</v>
      </c>
      <c r="E331" s="17">
        <f t="shared" si="37"/>
        <v>0.74839999999999995</v>
      </c>
      <c r="F331" s="18">
        <f t="shared" si="34"/>
        <v>0</v>
      </c>
      <c r="G331" s="19">
        <f t="shared" si="35"/>
        <v>50</v>
      </c>
      <c r="H331" s="6">
        <f t="shared" si="36"/>
        <v>18760</v>
      </c>
      <c r="I331" s="7">
        <f t="shared" si="33"/>
        <v>187.6</v>
      </c>
    </row>
    <row r="332" spans="2:9">
      <c r="B332" s="15">
        <v>43782</v>
      </c>
      <c r="C332" s="21">
        <v>50</v>
      </c>
      <c r="D332" s="16">
        <f t="shared" si="32"/>
        <v>18810</v>
      </c>
      <c r="E332" s="17">
        <f t="shared" si="37"/>
        <v>0.75039999999999996</v>
      </c>
      <c r="F332" s="18">
        <f t="shared" si="34"/>
        <v>0</v>
      </c>
      <c r="G332" s="19">
        <f t="shared" si="35"/>
        <v>50</v>
      </c>
      <c r="H332" s="6">
        <f t="shared" si="36"/>
        <v>18810</v>
      </c>
      <c r="I332" s="7">
        <f t="shared" si="33"/>
        <v>188.1</v>
      </c>
    </row>
    <row r="333" spans="2:9">
      <c r="B333" s="15">
        <v>43783</v>
      </c>
      <c r="C333" s="21">
        <v>0</v>
      </c>
      <c r="D333" s="16">
        <f t="shared" si="32"/>
        <v>18810</v>
      </c>
      <c r="E333" s="17">
        <f t="shared" si="37"/>
        <v>0.75239999999999996</v>
      </c>
      <c r="F333" s="18">
        <f t="shared" si="34"/>
        <v>0</v>
      </c>
      <c r="G333" s="19">
        <f t="shared" si="35"/>
        <v>0</v>
      </c>
      <c r="H333" s="6">
        <f t="shared" si="36"/>
        <v>18810</v>
      </c>
      <c r="I333" s="7">
        <f t="shared" si="33"/>
        <v>188.1</v>
      </c>
    </row>
    <row r="334" spans="2:9">
      <c r="B334" s="15">
        <v>43784</v>
      </c>
      <c r="C334" s="21">
        <v>50</v>
      </c>
      <c r="D334" s="16">
        <f t="shared" si="32"/>
        <v>18860</v>
      </c>
      <c r="E334" s="17">
        <f t="shared" si="37"/>
        <v>0.75239999999999996</v>
      </c>
      <c r="F334" s="18">
        <f t="shared" si="34"/>
        <v>0</v>
      </c>
      <c r="G334" s="19">
        <f t="shared" si="35"/>
        <v>50</v>
      </c>
      <c r="H334" s="6">
        <f t="shared" si="36"/>
        <v>18860</v>
      </c>
      <c r="I334" s="7">
        <f t="shared" si="33"/>
        <v>188.6</v>
      </c>
    </row>
    <row r="335" spans="2:9">
      <c r="B335" s="15">
        <v>43785</v>
      </c>
      <c r="C335" s="21">
        <v>30</v>
      </c>
      <c r="D335" s="16">
        <f t="shared" si="32"/>
        <v>18890</v>
      </c>
      <c r="E335" s="17">
        <f t="shared" si="37"/>
        <v>0.75439999999999996</v>
      </c>
      <c r="F335" s="18">
        <f t="shared" si="34"/>
        <v>0</v>
      </c>
      <c r="G335" s="19">
        <f t="shared" si="35"/>
        <v>30</v>
      </c>
      <c r="H335" s="6">
        <f t="shared" si="36"/>
        <v>18890</v>
      </c>
      <c r="I335" s="7">
        <f t="shared" si="33"/>
        <v>188.9</v>
      </c>
    </row>
    <row r="336" spans="2:9">
      <c r="B336" s="15">
        <v>43786</v>
      </c>
      <c r="C336" s="21">
        <v>-50</v>
      </c>
      <c r="D336" s="16">
        <f t="shared" si="32"/>
        <v>18840</v>
      </c>
      <c r="E336" s="17">
        <f t="shared" si="37"/>
        <v>0.75560000000000005</v>
      </c>
      <c r="F336" s="18">
        <f t="shared" si="34"/>
        <v>0</v>
      </c>
      <c r="G336" s="19">
        <f t="shared" si="35"/>
        <v>-50</v>
      </c>
      <c r="H336" s="6">
        <f t="shared" si="36"/>
        <v>18840</v>
      </c>
      <c r="I336" s="7">
        <f t="shared" si="33"/>
        <v>188.4</v>
      </c>
    </row>
    <row r="337" spans="2:9">
      <c r="B337" s="15">
        <v>43787</v>
      </c>
      <c r="C337" s="21">
        <v>30</v>
      </c>
      <c r="D337" s="16">
        <f t="shared" si="32"/>
        <v>18870</v>
      </c>
      <c r="E337" s="17">
        <f t="shared" si="37"/>
        <v>0.75360000000000005</v>
      </c>
      <c r="F337" s="18">
        <f t="shared" si="34"/>
        <v>0</v>
      </c>
      <c r="G337" s="19">
        <f t="shared" si="35"/>
        <v>30</v>
      </c>
      <c r="H337" s="6">
        <f t="shared" si="36"/>
        <v>18870</v>
      </c>
      <c r="I337" s="7">
        <f t="shared" si="33"/>
        <v>188.7</v>
      </c>
    </row>
    <row r="338" spans="2:9">
      <c r="B338" s="15">
        <v>43788</v>
      </c>
      <c r="C338" s="21">
        <v>50</v>
      </c>
      <c r="D338" s="16">
        <f t="shared" ref="D338:D401" si="38">C338+D337</f>
        <v>18920</v>
      </c>
      <c r="E338" s="17">
        <f t="shared" si="37"/>
        <v>0.75479999999999992</v>
      </c>
      <c r="F338" s="18">
        <f t="shared" si="34"/>
        <v>0</v>
      </c>
      <c r="G338" s="19">
        <f t="shared" si="35"/>
        <v>50</v>
      </c>
      <c r="H338" s="6">
        <f t="shared" si="36"/>
        <v>18920</v>
      </c>
      <c r="I338" s="7">
        <f t="shared" si="33"/>
        <v>189.2</v>
      </c>
    </row>
    <row r="339" spans="2:9">
      <c r="B339" s="15">
        <v>43789</v>
      </c>
      <c r="C339" s="21">
        <v>15</v>
      </c>
      <c r="D339" s="16">
        <f t="shared" si="38"/>
        <v>18935</v>
      </c>
      <c r="E339" s="17">
        <f t="shared" si="37"/>
        <v>0.75679999999999992</v>
      </c>
      <c r="F339" s="18">
        <f t="shared" si="34"/>
        <v>0</v>
      </c>
      <c r="G339" s="19">
        <f t="shared" si="35"/>
        <v>15</v>
      </c>
      <c r="H339" s="6">
        <f t="shared" si="36"/>
        <v>18935</v>
      </c>
      <c r="I339" s="7">
        <f t="shared" si="33"/>
        <v>189.35</v>
      </c>
    </row>
    <row r="340" spans="2:9">
      <c r="B340" s="15">
        <v>43790</v>
      </c>
      <c r="C340" s="21">
        <v>50</v>
      </c>
      <c r="D340" s="16">
        <f t="shared" si="38"/>
        <v>18985</v>
      </c>
      <c r="E340" s="17">
        <f t="shared" si="37"/>
        <v>0.75739999999999996</v>
      </c>
      <c r="F340" s="18">
        <f t="shared" si="34"/>
        <v>0</v>
      </c>
      <c r="G340" s="19">
        <f t="shared" si="35"/>
        <v>50</v>
      </c>
      <c r="H340" s="6">
        <f t="shared" si="36"/>
        <v>18985</v>
      </c>
      <c r="I340" s="7">
        <f t="shared" si="33"/>
        <v>189.85</v>
      </c>
    </row>
    <row r="341" spans="2:9">
      <c r="B341" s="15">
        <v>43791</v>
      </c>
      <c r="C341" s="21">
        <v>25</v>
      </c>
      <c r="D341" s="16">
        <f t="shared" si="38"/>
        <v>19010</v>
      </c>
      <c r="E341" s="17">
        <f t="shared" si="37"/>
        <v>0.75939999999999996</v>
      </c>
      <c r="F341" s="18">
        <f t="shared" si="34"/>
        <v>0</v>
      </c>
      <c r="G341" s="19">
        <f t="shared" si="35"/>
        <v>25</v>
      </c>
      <c r="H341" s="6">
        <f t="shared" si="36"/>
        <v>19010</v>
      </c>
      <c r="I341" s="7">
        <f t="shared" si="33"/>
        <v>190.1</v>
      </c>
    </row>
    <row r="342" spans="2:9">
      <c r="B342" s="15">
        <v>43792</v>
      </c>
      <c r="C342" s="21">
        <v>15</v>
      </c>
      <c r="D342" s="16">
        <f t="shared" si="38"/>
        <v>19025</v>
      </c>
      <c r="E342" s="17">
        <f t="shared" si="37"/>
        <v>0.76039999999999996</v>
      </c>
      <c r="F342" s="18">
        <f t="shared" si="34"/>
        <v>0</v>
      </c>
      <c r="G342" s="19">
        <f t="shared" si="35"/>
        <v>15</v>
      </c>
      <c r="H342" s="6">
        <f t="shared" si="36"/>
        <v>19025</v>
      </c>
      <c r="I342" s="7">
        <f t="shared" si="33"/>
        <v>190.25</v>
      </c>
    </row>
    <row r="343" spans="2:9">
      <c r="B343" s="15">
        <v>43793</v>
      </c>
      <c r="C343" s="21">
        <v>50</v>
      </c>
      <c r="D343" s="16">
        <f t="shared" si="38"/>
        <v>19075</v>
      </c>
      <c r="E343" s="17">
        <f t="shared" si="37"/>
        <v>0.76100000000000001</v>
      </c>
      <c r="F343" s="18">
        <f t="shared" si="34"/>
        <v>0</v>
      </c>
      <c r="G343" s="19">
        <f t="shared" si="35"/>
        <v>50</v>
      </c>
      <c r="H343" s="6">
        <f t="shared" si="36"/>
        <v>19075</v>
      </c>
      <c r="I343" s="7">
        <f t="shared" si="33"/>
        <v>190.75</v>
      </c>
    </row>
    <row r="344" spans="2:9">
      <c r="B344" s="15">
        <v>43794</v>
      </c>
      <c r="C344" s="21">
        <v>30</v>
      </c>
      <c r="D344" s="16">
        <f t="shared" si="38"/>
        <v>19105</v>
      </c>
      <c r="E344" s="17">
        <f t="shared" si="37"/>
        <v>0.76300000000000001</v>
      </c>
      <c r="F344" s="18">
        <f t="shared" si="34"/>
        <v>0</v>
      </c>
      <c r="G344" s="19">
        <f t="shared" si="35"/>
        <v>30</v>
      </c>
      <c r="H344" s="6">
        <f t="shared" si="36"/>
        <v>19105</v>
      </c>
      <c r="I344" s="7">
        <f t="shared" si="33"/>
        <v>191.05</v>
      </c>
    </row>
    <row r="345" spans="2:9">
      <c r="B345" s="15">
        <v>43795</v>
      </c>
      <c r="C345" s="21">
        <v>25</v>
      </c>
      <c r="D345" s="16">
        <f t="shared" si="38"/>
        <v>19130</v>
      </c>
      <c r="E345" s="17">
        <f t="shared" si="37"/>
        <v>0.76419999999999999</v>
      </c>
      <c r="F345" s="18">
        <f t="shared" si="34"/>
        <v>0</v>
      </c>
      <c r="G345" s="19">
        <f t="shared" si="35"/>
        <v>25</v>
      </c>
      <c r="H345" s="6">
        <f t="shared" si="36"/>
        <v>19130</v>
      </c>
      <c r="I345" s="7">
        <f t="shared" si="33"/>
        <v>191.3</v>
      </c>
    </row>
    <row r="346" spans="2:9">
      <c r="B346" s="15">
        <v>43796</v>
      </c>
      <c r="C346" s="21">
        <v>50</v>
      </c>
      <c r="D346" s="16">
        <f t="shared" si="38"/>
        <v>19180</v>
      </c>
      <c r="E346" s="17">
        <f t="shared" si="37"/>
        <v>0.76519999999999999</v>
      </c>
      <c r="F346" s="18">
        <f t="shared" si="34"/>
        <v>0</v>
      </c>
      <c r="G346" s="19">
        <f t="shared" si="35"/>
        <v>50</v>
      </c>
      <c r="H346" s="6">
        <f t="shared" si="36"/>
        <v>19180</v>
      </c>
      <c r="I346" s="7">
        <f t="shared" si="33"/>
        <v>191.8</v>
      </c>
    </row>
    <row r="347" spans="2:9">
      <c r="B347" s="15">
        <v>43797</v>
      </c>
      <c r="C347" s="21">
        <v>25</v>
      </c>
      <c r="D347" s="16">
        <f t="shared" si="38"/>
        <v>19205</v>
      </c>
      <c r="E347" s="17">
        <f t="shared" si="37"/>
        <v>0.7672000000000001</v>
      </c>
      <c r="F347" s="18">
        <f t="shared" si="34"/>
        <v>0</v>
      </c>
      <c r="G347" s="19">
        <f t="shared" si="35"/>
        <v>25</v>
      </c>
      <c r="H347" s="6">
        <f t="shared" si="36"/>
        <v>19205</v>
      </c>
      <c r="I347" s="7">
        <f t="shared" si="33"/>
        <v>192.05</v>
      </c>
    </row>
    <row r="348" spans="2:9">
      <c r="B348" s="15">
        <v>43798</v>
      </c>
      <c r="C348" s="21">
        <v>30</v>
      </c>
      <c r="D348" s="16">
        <f t="shared" si="38"/>
        <v>19235</v>
      </c>
      <c r="E348" s="17">
        <f t="shared" si="37"/>
        <v>0.76819999999999999</v>
      </c>
      <c r="F348" s="18">
        <f t="shared" si="34"/>
        <v>0</v>
      </c>
      <c r="G348" s="19">
        <f t="shared" si="35"/>
        <v>30</v>
      </c>
      <c r="H348" s="6">
        <f t="shared" si="36"/>
        <v>19235</v>
      </c>
      <c r="I348" s="7">
        <f t="shared" si="33"/>
        <v>192.35</v>
      </c>
    </row>
    <row r="349" spans="2:9">
      <c r="B349" s="15">
        <v>43799</v>
      </c>
      <c r="C349" s="21">
        <v>50</v>
      </c>
      <c r="D349" s="16">
        <f t="shared" si="38"/>
        <v>19285</v>
      </c>
      <c r="E349" s="17">
        <f t="shared" si="37"/>
        <v>0.76939999999999997</v>
      </c>
      <c r="F349" s="18">
        <f t="shared" si="34"/>
        <v>0</v>
      </c>
      <c r="G349" s="19">
        <f t="shared" si="35"/>
        <v>50</v>
      </c>
      <c r="H349" s="6">
        <f t="shared" si="36"/>
        <v>19285</v>
      </c>
      <c r="I349" s="7">
        <f t="shared" si="33"/>
        <v>192.85</v>
      </c>
    </row>
    <row r="350" spans="2:9">
      <c r="B350" s="15">
        <v>43800</v>
      </c>
      <c r="C350" s="21">
        <v>15</v>
      </c>
      <c r="D350" s="16">
        <f t="shared" si="38"/>
        <v>19300</v>
      </c>
      <c r="E350" s="17">
        <f t="shared" si="37"/>
        <v>0.77139999999999997</v>
      </c>
      <c r="F350" s="18">
        <f t="shared" si="34"/>
        <v>0</v>
      </c>
      <c r="G350" s="19">
        <f t="shared" si="35"/>
        <v>15</v>
      </c>
      <c r="H350" s="6">
        <f t="shared" si="36"/>
        <v>19300</v>
      </c>
      <c r="I350" s="7">
        <f t="shared" si="33"/>
        <v>193</v>
      </c>
    </row>
    <row r="351" spans="2:9">
      <c r="B351" s="15">
        <v>43801</v>
      </c>
      <c r="C351" s="21">
        <v>0</v>
      </c>
      <c r="D351" s="16">
        <f t="shared" si="38"/>
        <v>19300</v>
      </c>
      <c r="E351" s="17">
        <f t="shared" si="37"/>
        <v>0.77200000000000002</v>
      </c>
      <c r="F351" s="18">
        <f t="shared" si="34"/>
        <v>0</v>
      </c>
      <c r="G351" s="19">
        <f t="shared" si="35"/>
        <v>0</v>
      </c>
      <c r="H351" s="6">
        <f t="shared" si="36"/>
        <v>19300</v>
      </c>
      <c r="I351" s="7">
        <f t="shared" si="33"/>
        <v>193</v>
      </c>
    </row>
    <row r="352" spans="2:9">
      <c r="B352" s="15">
        <v>43802</v>
      </c>
      <c r="C352" s="21">
        <v>0</v>
      </c>
      <c r="D352" s="16">
        <f t="shared" si="38"/>
        <v>19300</v>
      </c>
      <c r="E352" s="17">
        <f t="shared" si="37"/>
        <v>0.77200000000000002</v>
      </c>
      <c r="F352" s="18">
        <f t="shared" si="34"/>
        <v>0</v>
      </c>
      <c r="G352" s="19">
        <f t="shared" si="35"/>
        <v>0</v>
      </c>
      <c r="H352" s="6">
        <f t="shared" si="36"/>
        <v>19300</v>
      </c>
      <c r="I352" s="7">
        <f t="shared" si="33"/>
        <v>193</v>
      </c>
    </row>
    <row r="353" spans="2:9">
      <c r="B353" s="15">
        <v>43803</v>
      </c>
      <c r="C353" s="21">
        <v>50</v>
      </c>
      <c r="D353" s="16">
        <f t="shared" si="38"/>
        <v>19350</v>
      </c>
      <c r="E353" s="17">
        <f t="shared" si="37"/>
        <v>0.77200000000000002</v>
      </c>
      <c r="F353" s="18">
        <f t="shared" si="34"/>
        <v>0</v>
      </c>
      <c r="G353" s="19">
        <f t="shared" si="35"/>
        <v>50</v>
      </c>
      <c r="H353" s="6">
        <f t="shared" si="36"/>
        <v>19350</v>
      </c>
      <c r="I353" s="7">
        <f t="shared" si="33"/>
        <v>193.5</v>
      </c>
    </row>
    <row r="354" spans="2:9">
      <c r="B354" s="15">
        <v>43804</v>
      </c>
      <c r="C354" s="21">
        <v>50</v>
      </c>
      <c r="D354" s="16">
        <f t="shared" si="38"/>
        <v>19400</v>
      </c>
      <c r="E354" s="17">
        <f t="shared" si="37"/>
        <v>0.77400000000000002</v>
      </c>
      <c r="F354" s="18">
        <f t="shared" si="34"/>
        <v>0</v>
      </c>
      <c r="G354" s="19">
        <f t="shared" si="35"/>
        <v>50</v>
      </c>
      <c r="H354" s="6">
        <f t="shared" si="36"/>
        <v>19400</v>
      </c>
      <c r="I354" s="7">
        <f t="shared" si="33"/>
        <v>194</v>
      </c>
    </row>
    <row r="355" spans="2:9">
      <c r="B355" s="15">
        <v>43805</v>
      </c>
      <c r="C355" s="21">
        <v>-50</v>
      </c>
      <c r="D355" s="16">
        <f t="shared" si="38"/>
        <v>19350</v>
      </c>
      <c r="E355" s="17">
        <f t="shared" si="37"/>
        <v>0.77600000000000002</v>
      </c>
      <c r="F355" s="18">
        <f t="shared" si="34"/>
        <v>0</v>
      </c>
      <c r="G355" s="19">
        <f t="shared" si="35"/>
        <v>-50</v>
      </c>
      <c r="H355" s="6">
        <f t="shared" si="36"/>
        <v>19350</v>
      </c>
      <c r="I355" s="7">
        <f t="shared" si="33"/>
        <v>193.5</v>
      </c>
    </row>
    <row r="356" spans="2:9">
      <c r="B356" s="15">
        <v>43806</v>
      </c>
      <c r="C356" s="21">
        <v>50</v>
      </c>
      <c r="D356" s="16">
        <f t="shared" si="38"/>
        <v>19400</v>
      </c>
      <c r="E356" s="17">
        <f t="shared" si="37"/>
        <v>0.77400000000000002</v>
      </c>
      <c r="F356" s="18">
        <f t="shared" si="34"/>
        <v>0</v>
      </c>
      <c r="G356" s="19">
        <f t="shared" si="35"/>
        <v>50</v>
      </c>
      <c r="H356" s="6">
        <f t="shared" si="36"/>
        <v>19400</v>
      </c>
      <c r="I356" s="7">
        <f t="shared" si="33"/>
        <v>194</v>
      </c>
    </row>
    <row r="357" spans="2:9">
      <c r="B357" s="15">
        <v>43807</v>
      </c>
      <c r="C357" s="21">
        <v>30</v>
      </c>
      <c r="D357" s="16">
        <f t="shared" si="38"/>
        <v>19430</v>
      </c>
      <c r="E357" s="17">
        <f t="shared" si="37"/>
        <v>0.77600000000000002</v>
      </c>
      <c r="F357" s="18">
        <f t="shared" si="34"/>
        <v>0</v>
      </c>
      <c r="G357" s="19">
        <f t="shared" si="35"/>
        <v>30</v>
      </c>
      <c r="H357" s="6">
        <f t="shared" si="36"/>
        <v>19430</v>
      </c>
      <c r="I357" s="7">
        <f t="shared" si="33"/>
        <v>194.3</v>
      </c>
    </row>
    <row r="358" spans="2:9">
      <c r="B358" s="15">
        <v>43808</v>
      </c>
      <c r="C358" s="21">
        <v>-50</v>
      </c>
      <c r="D358" s="16">
        <f t="shared" si="38"/>
        <v>19380</v>
      </c>
      <c r="E358" s="17">
        <f t="shared" si="37"/>
        <v>0.7772</v>
      </c>
      <c r="F358" s="18">
        <f t="shared" si="34"/>
        <v>0</v>
      </c>
      <c r="G358" s="19">
        <f t="shared" si="35"/>
        <v>-50</v>
      </c>
      <c r="H358" s="6">
        <f t="shared" si="36"/>
        <v>19380</v>
      </c>
      <c r="I358" s="7">
        <f t="shared" si="33"/>
        <v>193.8</v>
      </c>
    </row>
    <row r="359" spans="2:9">
      <c r="B359" s="15">
        <v>43809</v>
      </c>
      <c r="C359" s="21">
        <v>30</v>
      </c>
      <c r="D359" s="16">
        <f t="shared" si="38"/>
        <v>19410</v>
      </c>
      <c r="E359" s="17">
        <f t="shared" si="37"/>
        <v>0.77520000000000011</v>
      </c>
      <c r="F359" s="18">
        <f t="shared" si="34"/>
        <v>0</v>
      </c>
      <c r="G359" s="19">
        <f t="shared" si="35"/>
        <v>30</v>
      </c>
      <c r="H359" s="6">
        <f t="shared" si="36"/>
        <v>19410</v>
      </c>
      <c r="I359" s="7">
        <f t="shared" si="33"/>
        <v>194.1</v>
      </c>
    </row>
    <row r="360" spans="2:9">
      <c r="B360" s="15">
        <v>43810</v>
      </c>
      <c r="C360" s="21">
        <v>30</v>
      </c>
      <c r="D360" s="16">
        <f t="shared" si="38"/>
        <v>19440</v>
      </c>
      <c r="E360" s="17">
        <f t="shared" si="37"/>
        <v>0.77639999999999998</v>
      </c>
      <c r="F360" s="18">
        <f t="shared" si="34"/>
        <v>0</v>
      </c>
      <c r="G360" s="19">
        <f t="shared" si="35"/>
        <v>30</v>
      </c>
      <c r="H360" s="6">
        <f t="shared" si="36"/>
        <v>19440</v>
      </c>
      <c r="I360" s="7">
        <f t="shared" si="33"/>
        <v>194.4</v>
      </c>
    </row>
    <row r="361" spans="2:9">
      <c r="B361" s="15">
        <v>43811</v>
      </c>
      <c r="C361" s="21">
        <v>50</v>
      </c>
      <c r="D361" s="16">
        <f t="shared" si="38"/>
        <v>19490</v>
      </c>
      <c r="E361" s="17">
        <f t="shared" si="37"/>
        <v>0.77759999999999996</v>
      </c>
      <c r="F361" s="18">
        <f t="shared" si="34"/>
        <v>0</v>
      </c>
      <c r="G361" s="19">
        <f t="shared" si="35"/>
        <v>50</v>
      </c>
      <c r="H361" s="6">
        <f t="shared" si="36"/>
        <v>19490</v>
      </c>
      <c r="I361" s="7">
        <f t="shared" si="33"/>
        <v>194.9</v>
      </c>
    </row>
    <row r="362" spans="2:9">
      <c r="B362" s="15">
        <v>43812</v>
      </c>
      <c r="C362" s="21">
        <v>50</v>
      </c>
      <c r="D362" s="16">
        <f t="shared" si="38"/>
        <v>19540</v>
      </c>
      <c r="E362" s="17">
        <f t="shared" si="37"/>
        <v>0.77960000000000007</v>
      </c>
      <c r="F362" s="18">
        <f t="shared" si="34"/>
        <v>0</v>
      </c>
      <c r="G362" s="19">
        <f t="shared" si="35"/>
        <v>50</v>
      </c>
      <c r="H362" s="6">
        <f t="shared" si="36"/>
        <v>19540</v>
      </c>
      <c r="I362" s="7">
        <f t="shared" si="33"/>
        <v>195.4</v>
      </c>
    </row>
    <row r="363" spans="2:9">
      <c r="B363" s="15">
        <v>43813</v>
      </c>
      <c r="C363" s="21">
        <v>50</v>
      </c>
      <c r="D363" s="16">
        <f t="shared" si="38"/>
        <v>19590</v>
      </c>
      <c r="E363" s="17">
        <f t="shared" si="37"/>
        <v>0.78159999999999996</v>
      </c>
      <c r="F363" s="18">
        <f t="shared" si="34"/>
        <v>0</v>
      </c>
      <c r="G363" s="19">
        <f t="shared" si="35"/>
        <v>50</v>
      </c>
      <c r="H363" s="6">
        <f t="shared" si="36"/>
        <v>19590</v>
      </c>
      <c r="I363" s="7">
        <f t="shared" si="33"/>
        <v>195.9</v>
      </c>
    </row>
    <row r="364" spans="2:9">
      <c r="B364" s="15">
        <v>43814</v>
      </c>
      <c r="C364" s="21">
        <v>50</v>
      </c>
      <c r="D364" s="16">
        <f t="shared" si="38"/>
        <v>19640</v>
      </c>
      <c r="E364" s="17">
        <f t="shared" si="37"/>
        <v>0.78360000000000007</v>
      </c>
      <c r="F364" s="18">
        <f t="shared" si="34"/>
        <v>0</v>
      </c>
      <c r="G364" s="19">
        <f t="shared" si="35"/>
        <v>50</v>
      </c>
      <c r="H364" s="6">
        <f t="shared" si="36"/>
        <v>19640</v>
      </c>
      <c r="I364" s="7">
        <f t="shared" si="33"/>
        <v>196.4</v>
      </c>
    </row>
    <row r="365" spans="2:9">
      <c r="B365" s="15">
        <v>43815</v>
      </c>
      <c r="C365" s="21">
        <v>50</v>
      </c>
      <c r="D365" s="16">
        <f t="shared" si="38"/>
        <v>19690</v>
      </c>
      <c r="E365" s="17">
        <f t="shared" si="37"/>
        <v>0.78559999999999997</v>
      </c>
      <c r="F365" s="18">
        <f t="shared" si="34"/>
        <v>0</v>
      </c>
      <c r="G365" s="19">
        <f t="shared" si="35"/>
        <v>50</v>
      </c>
      <c r="H365" s="6">
        <f t="shared" si="36"/>
        <v>19690</v>
      </c>
      <c r="I365" s="7">
        <f t="shared" si="33"/>
        <v>196.9</v>
      </c>
    </row>
    <row r="366" spans="2:9">
      <c r="B366" s="15">
        <v>43816</v>
      </c>
      <c r="C366" s="21">
        <v>25</v>
      </c>
      <c r="D366" s="16">
        <f t="shared" si="38"/>
        <v>19715</v>
      </c>
      <c r="E366" s="17">
        <f t="shared" si="37"/>
        <v>0.78760000000000008</v>
      </c>
      <c r="F366" s="18">
        <f t="shared" si="34"/>
        <v>0</v>
      </c>
      <c r="G366" s="19">
        <f t="shared" si="35"/>
        <v>25</v>
      </c>
      <c r="H366" s="6">
        <f t="shared" si="36"/>
        <v>19715</v>
      </c>
      <c r="I366" s="7">
        <f t="shared" si="33"/>
        <v>197.15</v>
      </c>
    </row>
    <row r="367" spans="2:9">
      <c r="B367" s="15">
        <v>43817</v>
      </c>
      <c r="C367" s="21">
        <v>-50</v>
      </c>
      <c r="D367" s="16">
        <f t="shared" si="38"/>
        <v>19665</v>
      </c>
      <c r="E367" s="17">
        <f t="shared" si="37"/>
        <v>0.78859999999999997</v>
      </c>
      <c r="F367" s="18">
        <f t="shared" si="34"/>
        <v>0</v>
      </c>
      <c r="G367" s="19">
        <f t="shared" si="35"/>
        <v>-50</v>
      </c>
      <c r="H367" s="6">
        <f t="shared" si="36"/>
        <v>19665</v>
      </c>
      <c r="I367" s="7">
        <f t="shared" si="33"/>
        <v>196.65</v>
      </c>
    </row>
    <row r="368" spans="2:9">
      <c r="B368" s="15">
        <v>43818</v>
      </c>
      <c r="C368" s="21">
        <v>-50</v>
      </c>
      <c r="D368" s="16">
        <f t="shared" si="38"/>
        <v>19615</v>
      </c>
      <c r="E368" s="17">
        <f t="shared" si="37"/>
        <v>0.78660000000000008</v>
      </c>
      <c r="F368" s="18">
        <f t="shared" si="34"/>
        <v>0</v>
      </c>
      <c r="G368" s="19">
        <f t="shared" si="35"/>
        <v>-50</v>
      </c>
      <c r="H368" s="6">
        <f t="shared" si="36"/>
        <v>19615</v>
      </c>
      <c r="I368" s="7">
        <f t="shared" si="33"/>
        <v>196.15</v>
      </c>
    </row>
    <row r="369" spans="2:9">
      <c r="B369" s="15">
        <v>43819</v>
      </c>
      <c r="C369" s="21">
        <v>50</v>
      </c>
      <c r="D369" s="16">
        <f t="shared" si="38"/>
        <v>19665</v>
      </c>
      <c r="E369" s="17">
        <f t="shared" si="37"/>
        <v>0.78459999999999996</v>
      </c>
      <c r="F369" s="18">
        <f t="shared" si="34"/>
        <v>0</v>
      </c>
      <c r="G369" s="19">
        <f t="shared" si="35"/>
        <v>50</v>
      </c>
      <c r="H369" s="6">
        <f t="shared" si="36"/>
        <v>19665</v>
      </c>
      <c r="I369" s="7">
        <f t="shared" si="33"/>
        <v>196.65</v>
      </c>
    </row>
    <row r="370" spans="2:9">
      <c r="B370" s="15">
        <v>43820</v>
      </c>
      <c r="C370" s="21">
        <v>25</v>
      </c>
      <c r="D370" s="16">
        <f t="shared" si="38"/>
        <v>19690</v>
      </c>
      <c r="E370" s="17">
        <f t="shared" si="37"/>
        <v>0.78660000000000008</v>
      </c>
      <c r="F370" s="18">
        <f t="shared" si="34"/>
        <v>0</v>
      </c>
      <c r="G370" s="19">
        <f t="shared" si="35"/>
        <v>25</v>
      </c>
      <c r="H370" s="6">
        <f t="shared" si="36"/>
        <v>19690</v>
      </c>
      <c r="I370" s="7">
        <f t="shared" si="33"/>
        <v>196.9</v>
      </c>
    </row>
    <row r="371" spans="2:9">
      <c r="B371" s="15">
        <v>43821</v>
      </c>
      <c r="C371" s="21">
        <v>30</v>
      </c>
      <c r="D371" s="16">
        <f t="shared" si="38"/>
        <v>19720</v>
      </c>
      <c r="E371" s="17">
        <f t="shared" si="37"/>
        <v>0.78760000000000008</v>
      </c>
      <c r="F371" s="18">
        <f t="shared" si="34"/>
        <v>0</v>
      </c>
      <c r="G371" s="19">
        <f t="shared" si="35"/>
        <v>30</v>
      </c>
      <c r="H371" s="6">
        <f t="shared" si="36"/>
        <v>19720</v>
      </c>
      <c r="I371" s="7">
        <f t="shared" si="33"/>
        <v>197.2</v>
      </c>
    </row>
    <row r="372" spans="2:9">
      <c r="B372" s="15">
        <v>43822</v>
      </c>
      <c r="C372" s="21">
        <v>50</v>
      </c>
      <c r="D372" s="16">
        <f t="shared" si="38"/>
        <v>19770</v>
      </c>
      <c r="E372" s="17">
        <f t="shared" si="37"/>
        <v>0.78879999999999995</v>
      </c>
      <c r="F372" s="18">
        <f t="shared" si="34"/>
        <v>0</v>
      </c>
      <c r="G372" s="19">
        <f t="shared" si="35"/>
        <v>50</v>
      </c>
      <c r="H372" s="6">
        <f t="shared" si="36"/>
        <v>19770</v>
      </c>
      <c r="I372" s="7">
        <f t="shared" si="33"/>
        <v>197.7</v>
      </c>
    </row>
    <row r="373" spans="2:9">
      <c r="B373" s="15">
        <v>43823</v>
      </c>
      <c r="C373" s="21">
        <v>50</v>
      </c>
      <c r="D373" s="16">
        <f t="shared" si="38"/>
        <v>19820</v>
      </c>
      <c r="E373" s="17">
        <f t="shared" si="37"/>
        <v>0.79079999999999995</v>
      </c>
      <c r="F373" s="18">
        <f t="shared" si="34"/>
        <v>0</v>
      </c>
      <c r="G373" s="19">
        <f t="shared" si="35"/>
        <v>50</v>
      </c>
      <c r="H373" s="6">
        <f t="shared" si="36"/>
        <v>19820</v>
      </c>
      <c r="I373" s="7">
        <f t="shared" si="33"/>
        <v>198.2</v>
      </c>
    </row>
    <row r="374" spans="2:9">
      <c r="B374" s="15">
        <v>43824</v>
      </c>
      <c r="C374" s="21">
        <v>50</v>
      </c>
      <c r="D374" s="16">
        <f t="shared" si="38"/>
        <v>19870</v>
      </c>
      <c r="E374" s="17">
        <f t="shared" si="37"/>
        <v>0.79279999999999995</v>
      </c>
      <c r="F374" s="18">
        <f t="shared" si="34"/>
        <v>0</v>
      </c>
      <c r="G374" s="19">
        <f t="shared" si="35"/>
        <v>50</v>
      </c>
      <c r="H374" s="6">
        <f t="shared" si="36"/>
        <v>19870</v>
      </c>
      <c r="I374" s="7">
        <f t="shared" si="33"/>
        <v>198.7</v>
      </c>
    </row>
    <row r="375" spans="2:9">
      <c r="B375" s="15">
        <v>43825</v>
      </c>
      <c r="C375" s="21">
        <v>50</v>
      </c>
      <c r="D375" s="16">
        <f t="shared" si="38"/>
        <v>19920</v>
      </c>
      <c r="E375" s="17">
        <f t="shared" si="37"/>
        <v>0.79479999999999995</v>
      </c>
      <c r="F375" s="18">
        <f t="shared" si="34"/>
        <v>0</v>
      </c>
      <c r="G375" s="19">
        <f t="shared" si="35"/>
        <v>50</v>
      </c>
      <c r="H375" s="6">
        <f t="shared" si="36"/>
        <v>19920</v>
      </c>
      <c r="I375" s="7">
        <f t="shared" si="33"/>
        <v>199.2</v>
      </c>
    </row>
    <row r="376" spans="2:9">
      <c r="B376" s="15">
        <v>43826</v>
      </c>
      <c r="C376" s="21">
        <v>0</v>
      </c>
      <c r="D376" s="16">
        <f t="shared" si="38"/>
        <v>19920</v>
      </c>
      <c r="E376" s="17">
        <f t="shared" si="37"/>
        <v>0.79679999999999995</v>
      </c>
      <c r="F376" s="18">
        <f t="shared" si="34"/>
        <v>0</v>
      </c>
      <c r="G376" s="19">
        <f t="shared" si="35"/>
        <v>0</v>
      </c>
      <c r="H376" s="6">
        <f t="shared" si="36"/>
        <v>19920</v>
      </c>
      <c r="I376" s="7">
        <f t="shared" si="33"/>
        <v>199.2</v>
      </c>
    </row>
    <row r="377" spans="2:9">
      <c r="B377" s="15">
        <v>43827</v>
      </c>
      <c r="C377" s="21">
        <v>50</v>
      </c>
      <c r="D377" s="16">
        <f t="shared" si="38"/>
        <v>19970</v>
      </c>
      <c r="E377" s="17">
        <f t="shared" si="37"/>
        <v>0.79679999999999995</v>
      </c>
      <c r="F377" s="18">
        <f t="shared" si="34"/>
        <v>0</v>
      </c>
      <c r="G377" s="19">
        <f t="shared" si="35"/>
        <v>50</v>
      </c>
      <c r="H377" s="6">
        <f t="shared" si="36"/>
        <v>19970</v>
      </c>
      <c r="I377" s="7">
        <f t="shared" si="33"/>
        <v>199.7</v>
      </c>
    </row>
    <row r="378" spans="2:9">
      <c r="B378" s="15">
        <v>43828</v>
      </c>
      <c r="C378" s="21">
        <v>30</v>
      </c>
      <c r="D378" s="16">
        <f t="shared" si="38"/>
        <v>20000</v>
      </c>
      <c r="E378" s="17">
        <f t="shared" si="37"/>
        <v>0.79879999999999995</v>
      </c>
      <c r="F378" s="18">
        <f t="shared" si="34"/>
        <v>0</v>
      </c>
      <c r="G378" s="19">
        <f t="shared" si="35"/>
        <v>30</v>
      </c>
      <c r="H378" s="6">
        <f t="shared" si="36"/>
        <v>20000</v>
      </c>
      <c r="I378" s="7">
        <f t="shared" si="33"/>
        <v>200</v>
      </c>
    </row>
    <row r="379" spans="2:9">
      <c r="B379" s="15">
        <v>43829</v>
      </c>
      <c r="C379" s="21">
        <v>30</v>
      </c>
      <c r="D379" s="16">
        <f t="shared" si="38"/>
        <v>20030</v>
      </c>
      <c r="E379" s="17">
        <f t="shared" si="37"/>
        <v>0.8</v>
      </c>
      <c r="F379" s="18">
        <f t="shared" si="34"/>
        <v>0</v>
      </c>
      <c r="G379" s="19">
        <f t="shared" si="35"/>
        <v>30</v>
      </c>
      <c r="H379" s="6">
        <f t="shared" si="36"/>
        <v>20030</v>
      </c>
      <c r="I379" s="7">
        <f t="shared" si="33"/>
        <v>200.3</v>
      </c>
    </row>
    <row r="380" spans="2:9">
      <c r="B380" s="15">
        <v>43830</v>
      </c>
      <c r="C380" s="21">
        <v>50</v>
      </c>
      <c r="D380" s="16">
        <f t="shared" si="38"/>
        <v>20080</v>
      </c>
      <c r="E380" s="17">
        <f t="shared" si="37"/>
        <v>0.80120000000000002</v>
      </c>
      <c r="F380" s="18">
        <f t="shared" si="34"/>
        <v>0</v>
      </c>
      <c r="G380" s="19">
        <f t="shared" si="35"/>
        <v>50</v>
      </c>
      <c r="H380" s="6">
        <f t="shared" si="36"/>
        <v>20080</v>
      </c>
      <c r="I380" s="7">
        <f t="shared" si="33"/>
        <v>200.8</v>
      </c>
    </row>
    <row r="381" spans="2:9">
      <c r="B381" s="15">
        <v>43831</v>
      </c>
      <c r="C381" s="21">
        <v>50</v>
      </c>
      <c r="D381" s="16">
        <f t="shared" si="38"/>
        <v>20130</v>
      </c>
      <c r="E381" s="17">
        <f t="shared" si="37"/>
        <v>0.80320000000000003</v>
      </c>
      <c r="F381" s="18">
        <f t="shared" si="34"/>
        <v>0</v>
      </c>
      <c r="G381" s="19">
        <f t="shared" si="35"/>
        <v>50</v>
      </c>
      <c r="H381" s="6">
        <f t="shared" si="36"/>
        <v>20130</v>
      </c>
      <c r="I381" s="7">
        <f t="shared" si="33"/>
        <v>201.3</v>
      </c>
    </row>
    <row r="382" spans="2:9">
      <c r="B382" s="15">
        <v>43832</v>
      </c>
      <c r="C382" s="21">
        <v>-50</v>
      </c>
      <c r="D382" s="16">
        <f t="shared" si="38"/>
        <v>20080</v>
      </c>
      <c r="E382" s="17">
        <f t="shared" si="37"/>
        <v>0.80519999999999992</v>
      </c>
      <c r="F382" s="18">
        <f t="shared" si="34"/>
        <v>0</v>
      </c>
      <c r="G382" s="19">
        <f t="shared" si="35"/>
        <v>-50</v>
      </c>
      <c r="H382" s="6">
        <f t="shared" si="36"/>
        <v>20080</v>
      </c>
      <c r="I382" s="7">
        <f t="shared" si="33"/>
        <v>200.8</v>
      </c>
    </row>
    <row r="383" spans="2:9">
      <c r="B383" s="15">
        <v>43833</v>
      </c>
      <c r="C383" s="21">
        <v>50</v>
      </c>
      <c r="D383" s="16">
        <f t="shared" si="38"/>
        <v>20130</v>
      </c>
      <c r="E383" s="17">
        <f t="shared" si="37"/>
        <v>0.80320000000000003</v>
      </c>
      <c r="F383" s="18">
        <f t="shared" si="34"/>
        <v>0</v>
      </c>
      <c r="G383" s="19">
        <f t="shared" si="35"/>
        <v>50</v>
      </c>
      <c r="H383" s="6">
        <f t="shared" si="36"/>
        <v>20130</v>
      </c>
      <c r="I383" s="7">
        <f t="shared" si="33"/>
        <v>201.3</v>
      </c>
    </row>
    <row r="384" spans="2:9">
      <c r="B384" s="15">
        <v>43834</v>
      </c>
      <c r="C384" s="21">
        <v>50</v>
      </c>
      <c r="D384" s="16">
        <f t="shared" si="38"/>
        <v>20180</v>
      </c>
      <c r="E384" s="17">
        <f t="shared" si="37"/>
        <v>0.80519999999999992</v>
      </c>
      <c r="F384" s="18">
        <f t="shared" si="34"/>
        <v>0</v>
      </c>
      <c r="G384" s="19">
        <f t="shared" si="35"/>
        <v>50</v>
      </c>
      <c r="H384" s="6">
        <f t="shared" si="36"/>
        <v>20180</v>
      </c>
      <c r="I384" s="7">
        <f t="shared" si="33"/>
        <v>201.8</v>
      </c>
    </row>
    <row r="385" spans="2:9">
      <c r="B385" s="15">
        <v>43835</v>
      </c>
      <c r="C385" s="21">
        <v>50</v>
      </c>
      <c r="D385" s="16">
        <f t="shared" si="38"/>
        <v>20230</v>
      </c>
      <c r="E385" s="17">
        <f t="shared" si="37"/>
        <v>0.80720000000000014</v>
      </c>
      <c r="F385" s="18">
        <f t="shared" si="34"/>
        <v>0</v>
      </c>
      <c r="G385" s="19">
        <f t="shared" si="35"/>
        <v>50</v>
      </c>
      <c r="H385" s="6">
        <f t="shared" si="36"/>
        <v>20230</v>
      </c>
      <c r="I385" s="7">
        <f t="shared" si="33"/>
        <v>202.3</v>
      </c>
    </row>
    <row r="386" spans="2:9">
      <c r="B386" s="15">
        <v>43836</v>
      </c>
      <c r="C386" s="21">
        <v>50</v>
      </c>
      <c r="D386" s="16">
        <f t="shared" si="38"/>
        <v>20280</v>
      </c>
      <c r="E386" s="17">
        <f t="shared" si="37"/>
        <v>0.80920000000000003</v>
      </c>
      <c r="F386" s="18">
        <f t="shared" si="34"/>
        <v>0</v>
      </c>
      <c r="G386" s="19">
        <f t="shared" si="35"/>
        <v>50</v>
      </c>
      <c r="H386" s="6">
        <f t="shared" si="36"/>
        <v>20280</v>
      </c>
      <c r="I386" s="7">
        <f t="shared" si="33"/>
        <v>202.8</v>
      </c>
    </row>
    <row r="387" spans="2:9">
      <c r="B387" s="15">
        <v>43837</v>
      </c>
      <c r="C387" s="21">
        <v>30</v>
      </c>
      <c r="D387" s="16">
        <f t="shared" si="38"/>
        <v>20310</v>
      </c>
      <c r="E387" s="17">
        <f t="shared" si="37"/>
        <v>0.81120000000000003</v>
      </c>
      <c r="F387" s="18">
        <f t="shared" si="34"/>
        <v>0</v>
      </c>
      <c r="G387" s="19">
        <f t="shared" si="35"/>
        <v>30</v>
      </c>
      <c r="H387" s="6">
        <f t="shared" si="36"/>
        <v>20310</v>
      </c>
      <c r="I387" s="7">
        <f t="shared" si="33"/>
        <v>203.1</v>
      </c>
    </row>
    <row r="388" spans="2:9">
      <c r="B388" s="15">
        <v>43838</v>
      </c>
      <c r="C388" s="21">
        <v>50</v>
      </c>
      <c r="D388" s="16">
        <f t="shared" si="38"/>
        <v>20360</v>
      </c>
      <c r="E388" s="17">
        <f t="shared" si="37"/>
        <v>0.81240000000000001</v>
      </c>
      <c r="F388" s="18">
        <f t="shared" si="34"/>
        <v>0</v>
      </c>
      <c r="G388" s="19">
        <f t="shared" si="35"/>
        <v>50</v>
      </c>
      <c r="H388" s="6">
        <f t="shared" si="36"/>
        <v>20360</v>
      </c>
      <c r="I388" s="7">
        <f t="shared" ref="I388:I451" si="39">H388*$N$6/100</f>
        <v>203.6</v>
      </c>
    </row>
    <row r="389" spans="2:9">
      <c r="B389" s="15">
        <v>43839</v>
      </c>
      <c r="C389" s="21">
        <v>-50</v>
      </c>
      <c r="D389" s="16">
        <f t="shared" si="38"/>
        <v>20310</v>
      </c>
      <c r="E389" s="17">
        <f t="shared" si="37"/>
        <v>0.81440000000000001</v>
      </c>
      <c r="F389" s="18">
        <f t="shared" ref="F389:F452" si="40">ROUNDDOWN(E389,0)</f>
        <v>0</v>
      </c>
      <c r="G389" s="19">
        <f t="shared" ref="G389:G470" si="41">C389</f>
        <v>-50</v>
      </c>
      <c r="H389" s="6">
        <f t="shared" ref="H389:H452" si="42">G389+H388</f>
        <v>20310</v>
      </c>
      <c r="I389" s="7">
        <f t="shared" si="39"/>
        <v>203.1</v>
      </c>
    </row>
    <row r="390" spans="2:9">
      <c r="B390" s="15">
        <v>43840</v>
      </c>
      <c r="C390" s="21">
        <v>30</v>
      </c>
      <c r="D390" s="16">
        <f t="shared" si="38"/>
        <v>20340</v>
      </c>
      <c r="E390" s="17">
        <f t="shared" ref="E390:E453" si="43">(I389/$N$5)/10</f>
        <v>0.81240000000000001</v>
      </c>
      <c r="F390" s="18">
        <f t="shared" si="40"/>
        <v>0</v>
      </c>
      <c r="G390" s="19">
        <f t="shared" si="41"/>
        <v>30</v>
      </c>
      <c r="H390" s="6">
        <f t="shared" si="42"/>
        <v>20340</v>
      </c>
      <c r="I390" s="7">
        <f t="shared" si="39"/>
        <v>203.4</v>
      </c>
    </row>
    <row r="391" spans="2:9">
      <c r="B391" s="15">
        <v>43841</v>
      </c>
      <c r="C391" s="21">
        <v>-50</v>
      </c>
      <c r="D391" s="16">
        <f t="shared" si="38"/>
        <v>20290</v>
      </c>
      <c r="E391" s="17">
        <f t="shared" si="43"/>
        <v>0.8136000000000001</v>
      </c>
      <c r="F391" s="18">
        <f t="shared" si="40"/>
        <v>0</v>
      </c>
      <c r="G391" s="19">
        <f t="shared" si="41"/>
        <v>-50</v>
      </c>
      <c r="H391" s="6">
        <f t="shared" si="42"/>
        <v>20290</v>
      </c>
      <c r="I391" s="7">
        <f t="shared" si="39"/>
        <v>202.9</v>
      </c>
    </row>
    <row r="392" spans="2:9">
      <c r="B392" s="15">
        <v>43842</v>
      </c>
      <c r="C392" s="21">
        <v>30</v>
      </c>
      <c r="D392" s="16">
        <f t="shared" si="38"/>
        <v>20320</v>
      </c>
      <c r="E392" s="17">
        <f t="shared" si="43"/>
        <v>0.81159999999999999</v>
      </c>
      <c r="F392" s="18">
        <f t="shared" si="40"/>
        <v>0</v>
      </c>
      <c r="G392" s="19">
        <f t="shared" si="41"/>
        <v>30</v>
      </c>
      <c r="H392" s="6">
        <f t="shared" si="42"/>
        <v>20320</v>
      </c>
      <c r="I392" s="7">
        <f t="shared" si="39"/>
        <v>203.2</v>
      </c>
    </row>
    <row r="393" spans="2:9">
      <c r="B393" s="15">
        <v>43843</v>
      </c>
      <c r="C393" s="21">
        <v>50</v>
      </c>
      <c r="D393" s="16">
        <f t="shared" si="38"/>
        <v>20370</v>
      </c>
      <c r="E393" s="17">
        <f t="shared" si="43"/>
        <v>0.81279999999999997</v>
      </c>
      <c r="F393" s="18">
        <f t="shared" si="40"/>
        <v>0</v>
      </c>
      <c r="G393" s="19">
        <f t="shared" si="41"/>
        <v>50</v>
      </c>
      <c r="H393" s="6">
        <f t="shared" si="42"/>
        <v>20370</v>
      </c>
      <c r="I393" s="7">
        <f t="shared" si="39"/>
        <v>203.7</v>
      </c>
    </row>
    <row r="394" spans="2:9">
      <c r="B394" s="15">
        <v>43844</v>
      </c>
      <c r="C394" s="21">
        <v>-50</v>
      </c>
      <c r="D394" s="16">
        <f t="shared" si="38"/>
        <v>20320</v>
      </c>
      <c r="E394" s="17">
        <f t="shared" si="43"/>
        <v>0.81479999999999997</v>
      </c>
      <c r="F394" s="18">
        <f t="shared" si="40"/>
        <v>0</v>
      </c>
      <c r="G394" s="19">
        <f t="shared" si="41"/>
        <v>-50</v>
      </c>
      <c r="H394" s="6">
        <f t="shared" si="42"/>
        <v>20320</v>
      </c>
      <c r="I394" s="7">
        <f t="shared" si="39"/>
        <v>203.2</v>
      </c>
    </row>
    <row r="395" spans="2:9">
      <c r="B395" s="15">
        <v>43845</v>
      </c>
      <c r="C395" s="21">
        <v>30</v>
      </c>
      <c r="D395" s="16">
        <f t="shared" si="38"/>
        <v>20350</v>
      </c>
      <c r="E395" s="17">
        <f t="shared" si="43"/>
        <v>0.81279999999999997</v>
      </c>
      <c r="F395" s="18">
        <f t="shared" si="40"/>
        <v>0</v>
      </c>
      <c r="G395" s="19">
        <f t="shared" si="41"/>
        <v>30</v>
      </c>
      <c r="H395" s="6">
        <f t="shared" si="42"/>
        <v>20350</v>
      </c>
      <c r="I395" s="7">
        <f t="shared" si="39"/>
        <v>203.5</v>
      </c>
    </row>
    <row r="396" spans="2:9">
      <c r="B396" s="15">
        <v>43846</v>
      </c>
      <c r="C396" s="21">
        <v>50</v>
      </c>
      <c r="D396" s="16">
        <f t="shared" si="38"/>
        <v>20400</v>
      </c>
      <c r="E396" s="17">
        <f t="shared" si="43"/>
        <v>0.81400000000000006</v>
      </c>
      <c r="F396" s="18">
        <f t="shared" si="40"/>
        <v>0</v>
      </c>
      <c r="G396" s="19">
        <f t="shared" si="41"/>
        <v>50</v>
      </c>
      <c r="H396" s="6">
        <f t="shared" si="42"/>
        <v>20400</v>
      </c>
      <c r="I396" s="7">
        <f t="shared" si="39"/>
        <v>204</v>
      </c>
    </row>
    <row r="397" spans="2:9">
      <c r="B397" s="15">
        <v>43847</v>
      </c>
      <c r="C397" s="21">
        <v>25</v>
      </c>
      <c r="D397" s="16">
        <f t="shared" si="38"/>
        <v>20425</v>
      </c>
      <c r="E397" s="17">
        <f t="shared" si="43"/>
        <v>0.81600000000000006</v>
      </c>
      <c r="F397" s="18">
        <f t="shared" si="40"/>
        <v>0</v>
      </c>
      <c r="G397" s="19">
        <f t="shared" si="41"/>
        <v>25</v>
      </c>
      <c r="H397" s="6">
        <f t="shared" si="42"/>
        <v>20425</v>
      </c>
      <c r="I397" s="7">
        <f t="shared" si="39"/>
        <v>204.25</v>
      </c>
    </row>
    <row r="398" spans="2:9">
      <c r="B398" s="15">
        <v>43848</v>
      </c>
      <c r="C398" s="21">
        <v>30</v>
      </c>
      <c r="D398" s="16">
        <f t="shared" si="38"/>
        <v>20455</v>
      </c>
      <c r="E398" s="17">
        <f t="shared" si="43"/>
        <v>0.81699999999999995</v>
      </c>
      <c r="F398" s="18">
        <f t="shared" si="40"/>
        <v>0</v>
      </c>
      <c r="G398" s="19">
        <f t="shared" si="41"/>
        <v>30</v>
      </c>
      <c r="H398" s="6">
        <f t="shared" si="42"/>
        <v>20455</v>
      </c>
      <c r="I398" s="7">
        <f t="shared" si="39"/>
        <v>204.55</v>
      </c>
    </row>
    <row r="399" spans="2:9">
      <c r="B399" s="15">
        <v>43849</v>
      </c>
      <c r="C399" s="21">
        <v>50</v>
      </c>
      <c r="D399" s="16">
        <f t="shared" si="38"/>
        <v>20505</v>
      </c>
      <c r="E399" s="17">
        <f t="shared" si="43"/>
        <v>0.81820000000000004</v>
      </c>
      <c r="F399" s="18">
        <f t="shared" si="40"/>
        <v>0</v>
      </c>
      <c r="G399" s="19">
        <f t="shared" si="41"/>
        <v>50</v>
      </c>
      <c r="H399" s="6">
        <f t="shared" si="42"/>
        <v>20505</v>
      </c>
      <c r="I399" s="7">
        <f t="shared" si="39"/>
        <v>205.05</v>
      </c>
    </row>
    <row r="400" spans="2:9">
      <c r="B400" s="15">
        <v>43850</v>
      </c>
      <c r="C400" s="21">
        <v>-50</v>
      </c>
      <c r="D400" s="16">
        <f t="shared" si="38"/>
        <v>20455</v>
      </c>
      <c r="E400" s="17">
        <f t="shared" si="43"/>
        <v>0.82020000000000004</v>
      </c>
      <c r="F400" s="18">
        <f t="shared" si="40"/>
        <v>0</v>
      </c>
      <c r="G400" s="19">
        <f t="shared" si="41"/>
        <v>-50</v>
      </c>
      <c r="H400" s="6">
        <f t="shared" si="42"/>
        <v>20455</v>
      </c>
      <c r="I400" s="7">
        <f t="shared" si="39"/>
        <v>204.55</v>
      </c>
    </row>
    <row r="401" spans="2:9">
      <c r="B401" s="15">
        <v>43851</v>
      </c>
      <c r="C401" s="21">
        <v>50</v>
      </c>
      <c r="D401" s="16">
        <f t="shared" si="38"/>
        <v>20505</v>
      </c>
      <c r="E401" s="17">
        <f t="shared" si="43"/>
        <v>0.81820000000000004</v>
      </c>
      <c r="F401" s="18">
        <f t="shared" si="40"/>
        <v>0</v>
      </c>
      <c r="G401" s="19">
        <f t="shared" si="41"/>
        <v>50</v>
      </c>
      <c r="H401" s="6">
        <f t="shared" si="42"/>
        <v>20505</v>
      </c>
      <c r="I401" s="7">
        <f t="shared" si="39"/>
        <v>205.05</v>
      </c>
    </row>
    <row r="402" spans="2:9">
      <c r="B402" s="15">
        <v>43852</v>
      </c>
      <c r="C402" s="21">
        <v>50</v>
      </c>
      <c r="D402" s="16">
        <f t="shared" ref="D402:D465" si="44">C402+D401</f>
        <v>20555</v>
      </c>
      <c r="E402" s="17">
        <f t="shared" si="43"/>
        <v>0.82020000000000004</v>
      </c>
      <c r="F402" s="18">
        <f t="shared" si="40"/>
        <v>0</v>
      </c>
      <c r="G402" s="19">
        <f t="shared" si="41"/>
        <v>50</v>
      </c>
      <c r="H402" s="6">
        <f t="shared" si="42"/>
        <v>20555</v>
      </c>
      <c r="I402" s="7">
        <f t="shared" si="39"/>
        <v>205.55</v>
      </c>
    </row>
    <row r="403" spans="2:9">
      <c r="B403" s="15">
        <v>43853</v>
      </c>
      <c r="C403" s="21">
        <v>50</v>
      </c>
      <c r="D403" s="16">
        <f t="shared" si="44"/>
        <v>20605</v>
      </c>
      <c r="E403" s="17">
        <f t="shared" si="43"/>
        <v>0.82220000000000015</v>
      </c>
      <c r="F403" s="18">
        <f t="shared" si="40"/>
        <v>0</v>
      </c>
      <c r="G403" s="19">
        <f t="shared" si="41"/>
        <v>50</v>
      </c>
      <c r="H403" s="6">
        <f t="shared" si="42"/>
        <v>20605</v>
      </c>
      <c r="I403" s="7">
        <f t="shared" si="39"/>
        <v>206.05</v>
      </c>
    </row>
    <row r="404" spans="2:9">
      <c r="B404" s="15">
        <v>43854</v>
      </c>
      <c r="C404" s="21">
        <v>25</v>
      </c>
      <c r="D404" s="16">
        <f t="shared" si="44"/>
        <v>20630</v>
      </c>
      <c r="E404" s="17">
        <f t="shared" si="43"/>
        <v>0.82420000000000004</v>
      </c>
      <c r="F404" s="18">
        <f t="shared" si="40"/>
        <v>0</v>
      </c>
      <c r="G404" s="19">
        <f t="shared" si="41"/>
        <v>25</v>
      </c>
      <c r="H404" s="6">
        <f t="shared" si="42"/>
        <v>20630</v>
      </c>
      <c r="I404" s="7">
        <f t="shared" si="39"/>
        <v>206.3</v>
      </c>
    </row>
    <row r="405" spans="2:9">
      <c r="B405" s="15">
        <v>43855</v>
      </c>
      <c r="C405" s="21">
        <v>50</v>
      </c>
      <c r="D405" s="16">
        <f t="shared" si="44"/>
        <v>20680</v>
      </c>
      <c r="E405" s="17">
        <f t="shared" si="43"/>
        <v>0.82520000000000004</v>
      </c>
      <c r="F405" s="18">
        <f t="shared" si="40"/>
        <v>0</v>
      </c>
      <c r="G405" s="19">
        <f t="shared" si="41"/>
        <v>50</v>
      </c>
      <c r="H405" s="6">
        <f t="shared" si="42"/>
        <v>20680</v>
      </c>
      <c r="I405" s="7">
        <f t="shared" si="39"/>
        <v>206.8</v>
      </c>
    </row>
    <row r="406" spans="2:9">
      <c r="B406" s="15">
        <v>43856</v>
      </c>
      <c r="C406" s="21">
        <v>15</v>
      </c>
      <c r="D406" s="16">
        <f t="shared" si="44"/>
        <v>20695</v>
      </c>
      <c r="E406" s="17">
        <f t="shared" si="43"/>
        <v>0.82720000000000005</v>
      </c>
      <c r="F406" s="18">
        <f t="shared" si="40"/>
        <v>0</v>
      </c>
      <c r="G406" s="19">
        <f t="shared" si="41"/>
        <v>15</v>
      </c>
      <c r="H406" s="6">
        <f t="shared" si="42"/>
        <v>20695</v>
      </c>
      <c r="I406" s="7">
        <f t="shared" si="39"/>
        <v>206.95</v>
      </c>
    </row>
    <row r="407" spans="2:9">
      <c r="B407" s="15">
        <v>43857</v>
      </c>
      <c r="C407" s="21">
        <v>50</v>
      </c>
      <c r="D407" s="16">
        <f t="shared" si="44"/>
        <v>20745</v>
      </c>
      <c r="E407" s="17">
        <f t="shared" si="43"/>
        <v>0.82779999999999987</v>
      </c>
      <c r="F407" s="18">
        <f t="shared" si="40"/>
        <v>0</v>
      </c>
      <c r="G407" s="19">
        <f t="shared" si="41"/>
        <v>50</v>
      </c>
      <c r="H407" s="6">
        <f t="shared" si="42"/>
        <v>20745</v>
      </c>
      <c r="I407" s="7">
        <f t="shared" si="39"/>
        <v>207.45</v>
      </c>
    </row>
    <row r="408" spans="2:9">
      <c r="B408" s="15">
        <v>43858</v>
      </c>
      <c r="C408" s="21">
        <v>30</v>
      </c>
      <c r="D408" s="16">
        <f t="shared" si="44"/>
        <v>20775</v>
      </c>
      <c r="E408" s="17">
        <f t="shared" si="43"/>
        <v>0.82979999999999998</v>
      </c>
      <c r="F408" s="18">
        <f t="shared" si="40"/>
        <v>0</v>
      </c>
      <c r="G408" s="19">
        <f t="shared" si="41"/>
        <v>30</v>
      </c>
      <c r="H408" s="6">
        <f t="shared" si="42"/>
        <v>20775</v>
      </c>
      <c r="I408" s="7">
        <f t="shared" si="39"/>
        <v>207.75</v>
      </c>
    </row>
    <row r="409" spans="2:9">
      <c r="B409" s="15">
        <v>43859</v>
      </c>
      <c r="C409" s="21">
        <v>30</v>
      </c>
      <c r="D409" s="16">
        <f t="shared" si="44"/>
        <v>20805</v>
      </c>
      <c r="E409" s="17">
        <f t="shared" si="43"/>
        <v>0.83100000000000007</v>
      </c>
      <c r="F409" s="18">
        <f t="shared" si="40"/>
        <v>0</v>
      </c>
      <c r="G409" s="19">
        <f t="shared" si="41"/>
        <v>30</v>
      </c>
      <c r="H409" s="6">
        <f t="shared" si="42"/>
        <v>20805</v>
      </c>
      <c r="I409" s="7">
        <f t="shared" si="39"/>
        <v>208.05</v>
      </c>
    </row>
    <row r="410" spans="2:9">
      <c r="B410" s="15">
        <v>43860</v>
      </c>
      <c r="C410" s="21">
        <v>50</v>
      </c>
      <c r="D410" s="16">
        <f t="shared" si="44"/>
        <v>20855</v>
      </c>
      <c r="E410" s="17">
        <f t="shared" si="43"/>
        <v>0.83220000000000005</v>
      </c>
      <c r="F410" s="18">
        <f t="shared" si="40"/>
        <v>0</v>
      </c>
      <c r="G410" s="19">
        <f t="shared" si="41"/>
        <v>50</v>
      </c>
      <c r="H410" s="6">
        <f t="shared" si="42"/>
        <v>20855</v>
      </c>
      <c r="I410" s="7">
        <f t="shared" si="39"/>
        <v>208.55</v>
      </c>
    </row>
    <row r="411" spans="2:9">
      <c r="B411" s="15">
        <v>43861</v>
      </c>
      <c r="C411" s="21">
        <v>-50</v>
      </c>
      <c r="D411" s="16">
        <f t="shared" si="44"/>
        <v>20805</v>
      </c>
      <c r="E411" s="17">
        <f t="shared" si="43"/>
        <v>0.83420000000000005</v>
      </c>
      <c r="F411" s="18">
        <f t="shared" si="40"/>
        <v>0</v>
      </c>
      <c r="G411" s="19">
        <f t="shared" si="41"/>
        <v>-50</v>
      </c>
      <c r="H411" s="6">
        <f t="shared" si="42"/>
        <v>20805</v>
      </c>
      <c r="I411" s="7">
        <f t="shared" si="39"/>
        <v>208.05</v>
      </c>
    </row>
    <row r="412" spans="2:9">
      <c r="B412" s="15">
        <v>43862</v>
      </c>
      <c r="C412" s="21">
        <v>30</v>
      </c>
      <c r="D412" s="16">
        <f t="shared" si="44"/>
        <v>20835</v>
      </c>
      <c r="E412" s="17">
        <f t="shared" si="43"/>
        <v>0.83220000000000005</v>
      </c>
      <c r="F412" s="18">
        <f t="shared" si="40"/>
        <v>0</v>
      </c>
      <c r="G412" s="19">
        <f t="shared" si="41"/>
        <v>30</v>
      </c>
      <c r="H412" s="6">
        <f t="shared" si="42"/>
        <v>20835</v>
      </c>
      <c r="I412" s="7">
        <f t="shared" si="39"/>
        <v>208.35</v>
      </c>
    </row>
    <row r="413" spans="2:9">
      <c r="B413" s="15">
        <v>43863</v>
      </c>
      <c r="C413" s="21">
        <v>50</v>
      </c>
      <c r="D413" s="16">
        <f t="shared" si="44"/>
        <v>20885</v>
      </c>
      <c r="E413" s="17">
        <f t="shared" si="43"/>
        <v>0.83339999999999992</v>
      </c>
      <c r="F413" s="18">
        <f t="shared" si="40"/>
        <v>0</v>
      </c>
      <c r="G413" s="19">
        <f t="shared" si="41"/>
        <v>50</v>
      </c>
      <c r="H413" s="6">
        <f t="shared" si="42"/>
        <v>20885</v>
      </c>
      <c r="I413" s="7">
        <f t="shared" si="39"/>
        <v>208.85</v>
      </c>
    </row>
    <row r="414" spans="2:9">
      <c r="B414" s="15">
        <v>43864</v>
      </c>
      <c r="C414" s="21">
        <v>30</v>
      </c>
      <c r="D414" s="16">
        <f t="shared" si="44"/>
        <v>20915</v>
      </c>
      <c r="E414" s="17">
        <f t="shared" si="43"/>
        <v>0.83539999999999992</v>
      </c>
      <c r="F414" s="18">
        <f t="shared" si="40"/>
        <v>0</v>
      </c>
      <c r="G414" s="19">
        <f t="shared" si="41"/>
        <v>30</v>
      </c>
      <c r="H414" s="6">
        <f t="shared" si="42"/>
        <v>20915</v>
      </c>
      <c r="I414" s="7">
        <f t="shared" si="39"/>
        <v>209.15</v>
      </c>
    </row>
    <row r="415" spans="2:9">
      <c r="B415" s="15">
        <v>43865</v>
      </c>
      <c r="C415" s="21">
        <v>50</v>
      </c>
      <c r="D415" s="16">
        <f t="shared" si="44"/>
        <v>20965</v>
      </c>
      <c r="E415" s="17">
        <f t="shared" si="43"/>
        <v>0.83660000000000001</v>
      </c>
      <c r="F415" s="18">
        <f t="shared" si="40"/>
        <v>0</v>
      </c>
      <c r="G415" s="19">
        <f t="shared" si="41"/>
        <v>50</v>
      </c>
      <c r="H415" s="6">
        <f t="shared" si="42"/>
        <v>20965</v>
      </c>
      <c r="I415" s="7">
        <f t="shared" si="39"/>
        <v>209.65</v>
      </c>
    </row>
    <row r="416" spans="2:9">
      <c r="B416" s="15">
        <v>43866</v>
      </c>
      <c r="C416" s="21">
        <v>30</v>
      </c>
      <c r="D416" s="16">
        <f t="shared" si="44"/>
        <v>20995</v>
      </c>
      <c r="E416" s="17">
        <f t="shared" si="43"/>
        <v>0.83860000000000012</v>
      </c>
      <c r="F416" s="18">
        <f t="shared" si="40"/>
        <v>0</v>
      </c>
      <c r="G416" s="19">
        <f t="shared" si="41"/>
        <v>30</v>
      </c>
      <c r="H416" s="6">
        <f t="shared" si="42"/>
        <v>20995</v>
      </c>
      <c r="I416" s="7">
        <f t="shared" si="39"/>
        <v>209.95</v>
      </c>
    </row>
    <row r="417" spans="2:9">
      <c r="B417" s="15">
        <v>43867</v>
      </c>
      <c r="C417" s="21">
        <v>-50</v>
      </c>
      <c r="D417" s="16">
        <f t="shared" si="44"/>
        <v>20945</v>
      </c>
      <c r="E417" s="17">
        <f t="shared" si="43"/>
        <v>0.83979999999999999</v>
      </c>
      <c r="F417" s="18">
        <f t="shared" si="40"/>
        <v>0</v>
      </c>
      <c r="G417" s="19">
        <f t="shared" si="41"/>
        <v>-50</v>
      </c>
      <c r="H417" s="6">
        <f t="shared" si="42"/>
        <v>20945</v>
      </c>
      <c r="I417" s="7">
        <f t="shared" si="39"/>
        <v>209.45</v>
      </c>
    </row>
    <row r="418" spans="2:9">
      <c r="B418" s="15">
        <v>43868</v>
      </c>
      <c r="C418" s="21">
        <v>-50</v>
      </c>
      <c r="D418" s="16">
        <f t="shared" si="44"/>
        <v>20895</v>
      </c>
      <c r="E418" s="17">
        <f t="shared" si="43"/>
        <v>0.83779999999999999</v>
      </c>
      <c r="F418" s="18">
        <f t="shared" si="40"/>
        <v>0</v>
      </c>
      <c r="G418" s="19">
        <f t="shared" si="41"/>
        <v>-50</v>
      </c>
      <c r="H418" s="6">
        <f t="shared" si="42"/>
        <v>20895</v>
      </c>
      <c r="I418" s="7">
        <f t="shared" si="39"/>
        <v>208.95</v>
      </c>
    </row>
    <row r="419" spans="2:9">
      <c r="B419" s="15">
        <v>43869</v>
      </c>
      <c r="C419" s="21">
        <v>30</v>
      </c>
      <c r="D419" s="16">
        <f t="shared" si="44"/>
        <v>20925</v>
      </c>
      <c r="E419" s="17">
        <f t="shared" si="43"/>
        <v>0.83579999999999988</v>
      </c>
      <c r="F419" s="18">
        <f t="shared" si="40"/>
        <v>0</v>
      </c>
      <c r="G419" s="19">
        <f t="shared" si="41"/>
        <v>30</v>
      </c>
      <c r="H419" s="6">
        <f t="shared" si="42"/>
        <v>20925</v>
      </c>
      <c r="I419" s="7">
        <f t="shared" si="39"/>
        <v>209.25</v>
      </c>
    </row>
    <row r="420" spans="2:9">
      <c r="B420" s="15">
        <v>43870</v>
      </c>
      <c r="C420" s="21">
        <v>50</v>
      </c>
      <c r="D420" s="16">
        <f t="shared" si="44"/>
        <v>20975</v>
      </c>
      <c r="E420" s="17">
        <f t="shared" si="43"/>
        <v>0.83699999999999997</v>
      </c>
      <c r="F420" s="18">
        <f t="shared" si="40"/>
        <v>0</v>
      </c>
      <c r="G420" s="19">
        <f t="shared" si="41"/>
        <v>50</v>
      </c>
      <c r="H420" s="6">
        <f t="shared" si="42"/>
        <v>20975</v>
      </c>
      <c r="I420" s="7">
        <f t="shared" si="39"/>
        <v>209.75</v>
      </c>
    </row>
    <row r="421" spans="2:9">
      <c r="B421" s="15">
        <v>43871</v>
      </c>
      <c r="C421" s="21">
        <v>50</v>
      </c>
      <c r="D421" s="16">
        <f t="shared" si="44"/>
        <v>21025</v>
      </c>
      <c r="E421" s="17">
        <f t="shared" si="43"/>
        <v>0.83900000000000008</v>
      </c>
      <c r="F421" s="18">
        <f t="shared" si="40"/>
        <v>0</v>
      </c>
      <c r="G421" s="19">
        <f t="shared" si="41"/>
        <v>50</v>
      </c>
      <c r="H421" s="6">
        <f t="shared" si="42"/>
        <v>21025</v>
      </c>
      <c r="I421" s="7">
        <f t="shared" si="39"/>
        <v>210.25</v>
      </c>
    </row>
    <row r="422" spans="2:9">
      <c r="B422" s="15">
        <v>43872</v>
      </c>
      <c r="C422" s="21">
        <v>0</v>
      </c>
      <c r="D422" s="16">
        <f t="shared" si="44"/>
        <v>21025</v>
      </c>
      <c r="E422" s="17">
        <f t="shared" si="43"/>
        <v>0.84099999999999997</v>
      </c>
      <c r="F422" s="18">
        <f t="shared" si="40"/>
        <v>0</v>
      </c>
      <c r="G422" s="19">
        <f t="shared" si="41"/>
        <v>0</v>
      </c>
      <c r="H422" s="6">
        <f t="shared" si="42"/>
        <v>21025</v>
      </c>
      <c r="I422" s="7">
        <f t="shared" si="39"/>
        <v>210.25</v>
      </c>
    </row>
    <row r="423" spans="2:9">
      <c r="B423" s="15">
        <v>43873</v>
      </c>
      <c r="C423" s="21">
        <v>50</v>
      </c>
      <c r="D423" s="16">
        <f t="shared" si="44"/>
        <v>21075</v>
      </c>
      <c r="E423" s="17">
        <f t="shared" si="43"/>
        <v>0.84099999999999997</v>
      </c>
      <c r="F423" s="18">
        <f t="shared" si="40"/>
        <v>0</v>
      </c>
      <c r="G423" s="19">
        <f t="shared" si="41"/>
        <v>50</v>
      </c>
      <c r="H423" s="6">
        <f t="shared" si="42"/>
        <v>21075</v>
      </c>
      <c r="I423" s="7">
        <f t="shared" si="39"/>
        <v>210.75</v>
      </c>
    </row>
    <row r="424" spans="2:9">
      <c r="B424" s="15">
        <v>43874</v>
      </c>
      <c r="C424" s="21">
        <v>50</v>
      </c>
      <c r="D424" s="16">
        <f t="shared" si="44"/>
        <v>21125</v>
      </c>
      <c r="E424" s="17">
        <f t="shared" si="43"/>
        <v>0.84299999999999997</v>
      </c>
      <c r="F424" s="18">
        <f t="shared" si="40"/>
        <v>0</v>
      </c>
      <c r="G424" s="19">
        <f t="shared" si="41"/>
        <v>50</v>
      </c>
      <c r="H424" s="6">
        <f t="shared" si="42"/>
        <v>21125</v>
      </c>
      <c r="I424" s="7">
        <f t="shared" si="39"/>
        <v>211.25</v>
      </c>
    </row>
    <row r="425" spans="2:9">
      <c r="B425" s="15">
        <v>43875</v>
      </c>
      <c r="C425" s="21">
        <v>50</v>
      </c>
      <c r="D425" s="16">
        <f t="shared" si="44"/>
        <v>21175</v>
      </c>
      <c r="E425" s="17">
        <f t="shared" si="43"/>
        <v>0.84499999999999997</v>
      </c>
      <c r="F425" s="18">
        <f t="shared" si="40"/>
        <v>0</v>
      </c>
      <c r="G425" s="19">
        <f t="shared" si="41"/>
        <v>50</v>
      </c>
      <c r="H425" s="6">
        <f t="shared" si="42"/>
        <v>21175</v>
      </c>
      <c r="I425" s="7">
        <f t="shared" si="39"/>
        <v>211.75</v>
      </c>
    </row>
    <row r="426" spans="2:9">
      <c r="B426" s="15">
        <v>43876</v>
      </c>
      <c r="C426" s="21">
        <v>50</v>
      </c>
      <c r="D426" s="16">
        <f t="shared" si="44"/>
        <v>21225</v>
      </c>
      <c r="E426" s="17">
        <f t="shared" si="43"/>
        <v>0.84700000000000009</v>
      </c>
      <c r="F426" s="18">
        <f t="shared" si="40"/>
        <v>0</v>
      </c>
      <c r="G426" s="19">
        <f t="shared" si="41"/>
        <v>50</v>
      </c>
      <c r="H426" s="6">
        <f t="shared" si="42"/>
        <v>21225</v>
      </c>
      <c r="I426" s="7">
        <f t="shared" si="39"/>
        <v>212.25</v>
      </c>
    </row>
    <row r="427" spans="2:9">
      <c r="B427" s="15">
        <v>43877</v>
      </c>
      <c r="C427" s="21">
        <v>50</v>
      </c>
      <c r="D427" s="16">
        <f t="shared" si="44"/>
        <v>21275</v>
      </c>
      <c r="E427" s="17">
        <f t="shared" si="43"/>
        <v>0.84899999999999998</v>
      </c>
      <c r="F427" s="18">
        <f t="shared" si="40"/>
        <v>0</v>
      </c>
      <c r="G427" s="19">
        <f t="shared" si="41"/>
        <v>50</v>
      </c>
      <c r="H427" s="6">
        <f t="shared" si="42"/>
        <v>21275</v>
      </c>
      <c r="I427" s="7">
        <f t="shared" si="39"/>
        <v>212.75</v>
      </c>
    </row>
    <row r="428" spans="2:9">
      <c r="B428" s="15">
        <v>43878</v>
      </c>
      <c r="C428" s="21">
        <v>50</v>
      </c>
      <c r="D428" s="16">
        <f t="shared" si="44"/>
        <v>21325</v>
      </c>
      <c r="E428" s="17">
        <f t="shared" si="43"/>
        <v>0.85099999999999998</v>
      </c>
      <c r="F428" s="18">
        <f t="shared" si="40"/>
        <v>0</v>
      </c>
      <c r="G428" s="19">
        <f t="shared" si="41"/>
        <v>50</v>
      </c>
      <c r="H428" s="6">
        <f t="shared" si="42"/>
        <v>21325</v>
      </c>
      <c r="I428" s="7">
        <f t="shared" si="39"/>
        <v>213.25</v>
      </c>
    </row>
    <row r="429" spans="2:9">
      <c r="B429" s="15">
        <v>43879</v>
      </c>
      <c r="C429" s="21">
        <v>50</v>
      </c>
      <c r="D429" s="16">
        <f t="shared" si="44"/>
        <v>21375</v>
      </c>
      <c r="E429" s="17">
        <f t="shared" si="43"/>
        <v>0.85299999999999998</v>
      </c>
      <c r="F429" s="18">
        <f t="shared" si="40"/>
        <v>0</v>
      </c>
      <c r="G429" s="19">
        <f t="shared" si="41"/>
        <v>50</v>
      </c>
      <c r="H429" s="6">
        <f t="shared" si="42"/>
        <v>21375</v>
      </c>
      <c r="I429" s="7">
        <f t="shared" si="39"/>
        <v>213.75</v>
      </c>
    </row>
    <row r="430" spans="2:9">
      <c r="B430" s="15">
        <v>43880</v>
      </c>
      <c r="C430" s="21">
        <v>50</v>
      </c>
      <c r="D430" s="16">
        <f t="shared" si="44"/>
        <v>21425</v>
      </c>
      <c r="E430" s="17">
        <f t="shared" si="43"/>
        <v>0.85500000000000009</v>
      </c>
      <c r="F430" s="18">
        <f t="shared" si="40"/>
        <v>0</v>
      </c>
      <c r="G430" s="19">
        <f t="shared" si="41"/>
        <v>50</v>
      </c>
      <c r="H430" s="6">
        <f t="shared" si="42"/>
        <v>21425</v>
      </c>
      <c r="I430" s="7">
        <f t="shared" si="39"/>
        <v>214.25</v>
      </c>
    </row>
    <row r="431" spans="2:9">
      <c r="B431" s="15">
        <v>43881</v>
      </c>
      <c r="C431" s="21">
        <v>25</v>
      </c>
      <c r="D431" s="16">
        <f t="shared" si="44"/>
        <v>21450</v>
      </c>
      <c r="E431" s="17">
        <f t="shared" si="43"/>
        <v>0.85699999999999998</v>
      </c>
      <c r="F431" s="18">
        <f t="shared" si="40"/>
        <v>0</v>
      </c>
      <c r="G431" s="19">
        <f t="shared" si="41"/>
        <v>25</v>
      </c>
      <c r="H431" s="6">
        <f t="shared" si="42"/>
        <v>21450</v>
      </c>
      <c r="I431" s="7">
        <f t="shared" si="39"/>
        <v>214.5</v>
      </c>
    </row>
    <row r="432" spans="2:9">
      <c r="B432" s="15">
        <v>43882</v>
      </c>
      <c r="C432" s="21">
        <v>-50</v>
      </c>
      <c r="D432" s="16">
        <f t="shared" si="44"/>
        <v>21400</v>
      </c>
      <c r="E432" s="17">
        <f t="shared" si="43"/>
        <v>0.85799999999999998</v>
      </c>
      <c r="F432" s="18">
        <f t="shared" si="40"/>
        <v>0</v>
      </c>
      <c r="G432" s="19">
        <f t="shared" si="41"/>
        <v>-50</v>
      </c>
      <c r="H432" s="6">
        <f t="shared" si="42"/>
        <v>21400</v>
      </c>
      <c r="I432" s="7">
        <f t="shared" si="39"/>
        <v>214</v>
      </c>
    </row>
    <row r="433" spans="2:9">
      <c r="B433" s="15">
        <v>43883</v>
      </c>
      <c r="C433" s="21">
        <v>50</v>
      </c>
      <c r="D433" s="16">
        <f t="shared" si="44"/>
        <v>21450</v>
      </c>
      <c r="E433" s="17">
        <f t="shared" si="43"/>
        <v>0.85600000000000009</v>
      </c>
      <c r="F433" s="18">
        <f t="shared" si="40"/>
        <v>0</v>
      </c>
      <c r="G433" s="19">
        <f t="shared" si="41"/>
        <v>50</v>
      </c>
      <c r="H433" s="6">
        <f t="shared" si="42"/>
        <v>21450</v>
      </c>
      <c r="I433" s="7">
        <f t="shared" si="39"/>
        <v>214.5</v>
      </c>
    </row>
    <row r="434" spans="2:9">
      <c r="B434" s="15">
        <v>43884</v>
      </c>
      <c r="C434" s="21">
        <v>30</v>
      </c>
      <c r="D434" s="16">
        <f t="shared" si="44"/>
        <v>21480</v>
      </c>
      <c r="E434" s="17">
        <f t="shared" si="43"/>
        <v>0.85799999999999998</v>
      </c>
      <c r="F434" s="18">
        <f t="shared" si="40"/>
        <v>0</v>
      </c>
      <c r="G434" s="19">
        <f t="shared" si="41"/>
        <v>30</v>
      </c>
      <c r="H434" s="6">
        <f t="shared" si="42"/>
        <v>21480</v>
      </c>
      <c r="I434" s="7">
        <f t="shared" si="39"/>
        <v>214.8</v>
      </c>
    </row>
    <row r="435" spans="2:9">
      <c r="B435" s="15">
        <v>43885</v>
      </c>
      <c r="C435" s="21">
        <v>50</v>
      </c>
      <c r="D435" s="16">
        <f t="shared" si="44"/>
        <v>21530</v>
      </c>
      <c r="E435" s="17">
        <f t="shared" si="43"/>
        <v>0.85920000000000007</v>
      </c>
      <c r="F435" s="18">
        <f t="shared" si="40"/>
        <v>0</v>
      </c>
      <c r="G435" s="19">
        <f t="shared" si="41"/>
        <v>50</v>
      </c>
      <c r="H435" s="6">
        <f t="shared" si="42"/>
        <v>21530</v>
      </c>
      <c r="I435" s="7">
        <f t="shared" si="39"/>
        <v>215.3</v>
      </c>
    </row>
    <row r="436" spans="2:9">
      <c r="B436" s="15">
        <v>43886</v>
      </c>
      <c r="C436" s="21">
        <v>50</v>
      </c>
      <c r="D436" s="16">
        <f t="shared" si="44"/>
        <v>21580</v>
      </c>
      <c r="E436" s="17">
        <f t="shared" si="43"/>
        <v>0.86119999999999997</v>
      </c>
      <c r="F436" s="18">
        <f t="shared" si="40"/>
        <v>0</v>
      </c>
      <c r="G436" s="19">
        <f t="shared" si="41"/>
        <v>50</v>
      </c>
      <c r="H436" s="6">
        <f t="shared" si="42"/>
        <v>21580</v>
      </c>
      <c r="I436" s="7">
        <f t="shared" si="39"/>
        <v>215.8</v>
      </c>
    </row>
    <row r="437" spans="2:9">
      <c r="B437" s="15">
        <v>43887</v>
      </c>
      <c r="C437" s="21">
        <v>50</v>
      </c>
      <c r="D437" s="16">
        <f t="shared" si="44"/>
        <v>21630</v>
      </c>
      <c r="E437" s="17">
        <f t="shared" si="43"/>
        <v>0.86319999999999997</v>
      </c>
      <c r="F437" s="18">
        <f t="shared" si="40"/>
        <v>0</v>
      </c>
      <c r="G437" s="19">
        <f t="shared" si="41"/>
        <v>50</v>
      </c>
      <c r="H437" s="6">
        <f t="shared" si="42"/>
        <v>21630</v>
      </c>
      <c r="I437" s="7">
        <f t="shared" si="39"/>
        <v>216.3</v>
      </c>
    </row>
    <row r="438" spans="2:9">
      <c r="B438" s="15">
        <v>43888</v>
      </c>
      <c r="C438" s="21">
        <v>-50</v>
      </c>
      <c r="D438" s="16">
        <f t="shared" si="44"/>
        <v>21580</v>
      </c>
      <c r="E438" s="17">
        <f t="shared" si="43"/>
        <v>0.86520000000000008</v>
      </c>
      <c r="F438" s="18">
        <f t="shared" si="40"/>
        <v>0</v>
      </c>
      <c r="G438" s="19">
        <f t="shared" si="41"/>
        <v>-50</v>
      </c>
      <c r="H438" s="6">
        <f t="shared" si="42"/>
        <v>21580</v>
      </c>
      <c r="I438" s="7">
        <f t="shared" si="39"/>
        <v>215.8</v>
      </c>
    </row>
    <row r="439" spans="2:9">
      <c r="B439" s="15">
        <v>43889</v>
      </c>
      <c r="C439" s="21">
        <v>30</v>
      </c>
      <c r="D439" s="16">
        <f t="shared" si="44"/>
        <v>21610</v>
      </c>
      <c r="E439" s="17">
        <f t="shared" si="43"/>
        <v>0.86319999999999997</v>
      </c>
      <c r="F439" s="18">
        <f t="shared" si="40"/>
        <v>0</v>
      </c>
      <c r="G439" s="19">
        <f t="shared" si="41"/>
        <v>30</v>
      </c>
      <c r="H439" s="6">
        <f t="shared" si="42"/>
        <v>21610</v>
      </c>
      <c r="I439" s="7">
        <f t="shared" si="39"/>
        <v>216.1</v>
      </c>
    </row>
    <row r="440" spans="2:9">
      <c r="B440" s="15">
        <v>43890</v>
      </c>
      <c r="C440" s="21">
        <v>-50</v>
      </c>
      <c r="D440" s="16">
        <f t="shared" si="44"/>
        <v>21560</v>
      </c>
      <c r="E440" s="17">
        <f t="shared" si="43"/>
        <v>0.86440000000000006</v>
      </c>
      <c r="F440" s="18">
        <f t="shared" si="40"/>
        <v>0</v>
      </c>
      <c r="G440" s="19">
        <f t="shared" si="41"/>
        <v>-50</v>
      </c>
      <c r="H440" s="6">
        <f t="shared" si="42"/>
        <v>21560</v>
      </c>
      <c r="I440" s="7">
        <f t="shared" si="39"/>
        <v>215.6</v>
      </c>
    </row>
    <row r="441" spans="2:9">
      <c r="B441" s="15">
        <v>43891</v>
      </c>
      <c r="C441" s="21">
        <v>30</v>
      </c>
      <c r="D441" s="16">
        <f t="shared" si="44"/>
        <v>21590</v>
      </c>
      <c r="E441" s="17">
        <f t="shared" si="43"/>
        <v>0.86240000000000006</v>
      </c>
      <c r="F441" s="18">
        <f t="shared" si="40"/>
        <v>0</v>
      </c>
      <c r="G441" s="19">
        <f t="shared" si="41"/>
        <v>30</v>
      </c>
      <c r="H441" s="6">
        <f t="shared" si="42"/>
        <v>21590</v>
      </c>
      <c r="I441" s="7">
        <f t="shared" si="39"/>
        <v>215.9</v>
      </c>
    </row>
    <row r="442" spans="2:9">
      <c r="B442" s="15">
        <v>43892</v>
      </c>
      <c r="C442" s="21">
        <v>50</v>
      </c>
      <c r="D442" s="16">
        <f t="shared" si="44"/>
        <v>21640</v>
      </c>
      <c r="E442" s="17">
        <f t="shared" si="43"/>
        <v>0.86360000000000015</v>
      </c>
      <c r="F442" s="18">
        <f t="shared" si="40"/>
        <v>0</v>
      </c>
      <c r="G442" s="19">
        <f t="shared" si="41"/>
        <v>50</v>
      </c>
      <c r="H442" s="6">
        <f t="shared" si="42"/>
        <v>21640</v>
      </c>
      <c r="I442" s="7">
        <f t="shared" si="39"/>
        <v>216.4</v>
      </c>
    </row>
    <row r="443" spans="2:9">
      <c r="B443" s="15">
        <v>43893</v>
      </c>
      <c r="C443" s="21">
        <v>50</v>
      </c>
      <c r="D443" s="16">
        <f t="shared" si="44"/>
        <v>21690</v>
      </c>
      <c r="E443" s="17">
        <f t="shared" si="43"/>
        <v>0.86560000000000004</v>
      </c>
      <c r="F443" s="18">
        <f t="shared" si="40"/>
        <v>0</v>
      </c>
      <c r="G443" s="19">
        <f t="shared" si="41"/>
        <v>50</v>
      </c>
      <c r="H443" s="6">
        <f t="shared" si="42"/>
        <v>21690</v>
      </c>
      <c r="I443" s="7">
        <f t="shared" si="39"/>
        <v>216.9</v>
      </c>
    </row>
    <row r="444" spans="2:9">
      <c r="B444" s="15">
        <v>43894</v>
      </c>
      <c r="C444" s="21">
        <v>50</v>
      </c>
      <c r="D444" s="16">
        <f t="shared" si="44"/>
        <v>21740</v>
      </c>
      <c r="E444" s="17">
        <f t="shared" si="43"/>
        <v>0.86760000000000004</v>
      </c>
      <c r="F444" s="18">
        <f t="shared" si="40"/>
        <v>0</v>
      </c>
      <c r="G444" s="19">
        <f t="shared" si="41"/>
        <v>50</v>
      </c>
      <c r="H444" s="6">
        <f t="shared" si="42"/>
        <v>21740</v>
      </c>
      <c r="I444" s="7">
        <f t="shared" si="39"/>
        <v>217.4</v>
      </c>
    </row>
    <row r="445" spans="2:9">
      <c r="B445" s="15">
        <v>43895</v>
      </c>
      <c r="C445" s="21">
        <v>50</v>
      </c>
      <c r="D445" s="16">
        <f t="shared" si="44"/>
        <v>21790</v>
      </c>
      <c r="E445" s="17">
        <f t="shared" si="43"/>
        <v>0.86959999999999993</v>
      </c>
      <c r="F445" s="18">
        <f t="shared" si="40"/>
        <v>0</v>
      </c>
      <c r="G445" s="19">
        <f t="shared" si="41"/>
        <v>50</v>
      </c>
      <c r="H445" s="6">
        <f t="shared" si="42"/>
        <v>21790</v>
      </c>
      <c r="I445" s="7">
        <f t="shared" si="39"/>
        <v>217.9</v>
      </c>
    </row>
    <row r="446" spans="2:9">
      <c r="B446" s="15">
        <v>43896</v>
      </c>
      <c r="C446" s="21">
        <v>50</v>
      </c>
      <c r="D446" s="16">
        <f t="shared" si="44"/>
        <v>21840</v>
      </c>
      <c r="E446" s="17">
        <f t="shared" si="43"/>
        <v>0.87160000000000015</v>
      </c>
      <c r="F446" s="18">
        <f t="shared" si="40"/>
        <v>0</v>
      </c>
      <c r="G446" s="19">
        <f t="shared" si="41"/>
        <v>50</v>
      </c>
      <c r="H446" s="6">
        <f t="shared" si="42"/>
        <v>21840</v>
      </c>
      <c r="I446" s="7">
        <f t="shared" si="39"/>
        <v>218.4</v>
      </c>
    </row>
    <row r="447" spans="2:9">
      <c r="B447" s="15">
        <v>43897</v>
      </c>
      <c r="C447" s="21">
        <v>50</v>
      </c>
      <c r="D447" s="16">
        <f t="shared" si="44"/>
        <v>21890</v>
      </c>
      <c r="E447" s="17">
        <f t="shared" si="43"/>
        <v>0.87360000000000004</v>
      </c>
      <c r="F447" s="18">
        <f t="shared" si="40"/>
        <v>0</v>
      </c>
      <c r="G447" s="19">
        <f t="shared" si="41"/>
        <v>50</v>
      </c>
      <c r="H447" s="6">
        <f t="shared" si="42"/>
        <v>21890</v>
      </c>
      <c r="I447" s="7">
        <f t="shared" si="39"/>
        <v>218.9</v>
      </c>
    </row>
    <row r="448" spans="2:9">
      <c r="B448" s="15">
        <v>43898</v>
      </c>
      <c r="C448" s="21">
        <v>-50</v>
      </c>
      <c r="D448" s="16">
        <f t="shared" si="44"/>
        <v>21840</v>
      </c>
      <c r="E448" s="17">
        <f t="shared" si="43"/>
        <v>0.87560000000000004</v>
      </c>
      <c r="F448" s="18">
        <f t="shared" si="40"/>
        <v>0</v>
      </c>
      <c r="G448" s="19">
        <f t="shared" si="41"/>
        <v>-50</v>
      </c>
      <c r="H448" s="6">
        <f t="shared" si="42"/>
        <v>21840</v>
      </c>
      <c r="I448" s="7">
        <f t="shared" si="39"/>
        <v>218.4</v>
      </c>
    </row>
    <row r="449" spans="2:9">
      <c r="B449" s="15">
        <v>43899</v>
      </c>
      <c r="C449" s="21">
        <v>50</v>
      </c>
      <c r="D449" s="16">
        <f t="shared" si="44"/>
        <v>21890</v>
      </c>
      <c r="E449" s="17">
        <f t="shared" si="43"/>
        <v>0.87360000000000004</v>
      </c>
      <c r="F449" s="18">
        <f t="shared" si="40"/>
        <v>0</v>
      </c>
      <c r="G449" s="19">
        <f t="shared" si="41"/>
        <v>50</v>
      </c>
      <c r="H449" s="6">
        <f t="shared" si="42"/>
        <v>21890</v>
      </c>
      <c r="I449" s="7">
        <f t="shared" si="39"/>
        <v>218.9</v>
      </c>
    </row>
    <row r="450" spans="2:9">
      <c r="B450" s="15">
        <v>43900</v>
      </c>
      <c r="C450" s="21">
        <v>50</v>
      </c>
      <c r="D450" s="16">
        <f t="shared" si="44"/>
        <v>21940</v>
      </c>
      <c r="E450" s="17">
        <f t="shared" si="43"/>
        <v>0.87560000000000004</v>
      </c>
      <c r="F450" s="18">
        <f t="shared" si="40"/>
        <v>0</v>
      </c>
      <c r="G450" s="19">
        <f t="shared" si="41"/>
        <v>50</v>
      </c>
      <c r="H450" s="6">
        <f t="shared" si="42"/>
        <v>21940</v>
      </c>
      <c r="I450" s="7">
        <f t="shared" si="39"/>
        <v>219.4</v>
      </c>
    </row>
    <row r="451" spans="2:9">
      <c r="B451" s="15">
        <v>43901</v>
      </c>
      <c r="C451" s="21">
        <v>30</v>
      </c>
      <c r="D451" s="16">
        <f t="shared" si="44"/>
        <v>21970</v>
      </c>
      <c r="E451" s="17">
        <f t="shared" si="43"/>
        <v>0.87759999999999994</v>
      </c>
      <c r="F451" s="18">
        <f t="shared" si="40"/>
        <v>0</v>
      </c>
      <c r="G451" s="19">
        <f t="shared" si="41"/>
        <v>30</v>
      </c>
      <c r="H451" s="6">
        <f t="shared" si="42"/>
        <v>21970</v>
      </c>
      <c r="I451" s="7">
        <f t="shared" si="39"/>
        <v>219.7</v>
      </c>
    </row>
    <row r="452" spans="2:9">
      <c r="B452" s="15">
        <v>43902</v>
      </c>
      <c r="C452" s="21">
        <v>50</v>
      </c>
      <c r="D452" s="16">
        <f t="shared" si="44"/>
        <v>22020</v>
      </c>
      <c r="E452" s="17">
        <f t="shared" si="43"/>
        <v>0.87880000000000003</v>
      </c>
      <c r="F452" s="18">
        <f t="shared" si="40"/>
        <v>0</v>
      </c>
      <c r="G452" s="19">
        <f t="shared" si="41"/>
        <v>50</v>
      </c>
      <c r="H452" s="6">
        <f t="shared" si="42"/>
        <v>22020</v>
      </c>
      <c r="I452" s="7">
        <f t="shared" ref="I452:I515" si="45">H452*$N$6/100</f>
        <v>220.2</v>
      </c>
    </row>
    <row r="453" spans="2:9">
      <c r="B453" s="15">
        <v>43903</v>
      </c>
      <c r="C453" s="21">
        <v>30</v>
      </c>
      <c r="D453" s="16">
        <f t="shared" si="44"/>
        <v>22050</v>
      </c>
      <c r="E453" s="17">
        <f t="shared" si="43"/>
        <v>0.88080000000000003</v>
      </c>
      <c r="F453" s="18">
        <f t="shared" ref="F453:F516" si="46">ROUNDDOWN(E453,0)</f>
        <v>0</v>
      </c>
      <c r="G453" s="19">
        <f t="shared" si="41"/>
        <v>30</v>
      </c>
      <c r="H453" s="6">
        <f t="shared" ref="H453:H516" si="47">G453+H452</f>
        <v>22050</v>
      </c>
      <c r="I453" s="7">
        <f t="shared" si="45"/>
        <v>220.5</v>
      </c>
    </row>
    <row r="454" spans="2:9">
      <c r="B454" s="15">
        <v>43904</v>
      </c>
      <c r="C454" s="21">
        <v>50</v>
      </c>
      <c r="D454" s="16">
        <f t="shared" si="44"/>
        <v>22100</v>
      </c>
      <c r="E454" s="17">
        <f t="shared" ref="E454:E517" si="48">(I453/$N$5)/10</f>
        <v>0.88200000000000001</v>
      </c>
      <c r="F454" s="18">
        <f t="shared" si="46"/>
        <v>0</v>
      </c>
      <c r="G454" s="19">
        <f t="shared" si="41"/>
        <v>50</v>
      </c>
      <c r="H454" s="6">
        <f t="shared" si="47"/>
        <v>22100</v>
      </c>
      <c r="I454" s="7">
        <f t="shared" si="45"/>
        <v>221</v>
      </c>
    </row>
    <row r="455" spans="2:9">
      <c r="B455" s="15">
        <v>43905</v>
      </c>
      <c r="C455" s="21">
        <v>0</v>
      </c>
      <c r="D455" s="16">
        <f t="shared" si="44"/>
        <v>22100</v>
      </c>
      <c r="E455" s="17">
        <f t="shared" si="48"/>
        <v>0.88400000000000001</v>
      </c>
      <c r="F455" s="18">
        <f t="shared" si="46"/>
        <v>0</v>
      </c>
      <c r="G455" s="19">
        <f t="shared" si="41"/>
        <v>0</v>
      </c>
      <c r="H455" s="6">
        <f t="shared" si="47"/>
        <v>22100</v>
      </c>
      <c r="I455" s="7">
        <f t="shared" si="45"/>
        <v>221</v>
      </c>
    </row>
    <row r="456" spans="2:9">
      <c r="B456" s="15">
        <v>43906</v>
      </c>
      <c r="C456" s="21">
        <v>-30</v>
      </c>
      <c r="D456" s="16">
        <f t="shared" si="44"/>
        <v>22070</v>
      </c>
      <c r="E456" s="17">
        <f t="shared" si="48"/>
        <v>0.88400000000000001</v>
      </c>
      <c r="F456" s="18">
        <f t="shared" si="46"/>
        <v>0</v>
      </c>
      <c r="G456" s="19">
        <f t="shared" si="41"/>
        <v>-30</v>
      </c>
      <c r="H456" s="6">
        <f t="shared" si="47"/>
        <v>22070</v>
      </c>
      <c r="I456" s="7">
        <f t="shared" si="45"/>
        <v>220.7</v>
      </c>
    </row>
    <row r="457" spans="2:9">
      <c r="B457" s="15">
        <v>43907</v>
      </c>
      <c r="C457" s="21">
        <v>50</v>
      </c>
      <c r="D457" s="16">
        <f t="shared" si="44"/>
        <v>22120</v>
      </c>
      <c r="E457" s="17">
        <f t="shared" si="48"/>
        <v>0.88279999999999992</v>
      </c>
      <c r="F457" s="18">
        <f t="shared" si="46"/>
        <v>0</v>
      </c>
      <c r="G457" s="19">
        <f t="shared" si="41"/>
        <v>50</v>
      </c>
      <c r="H457" s="6">
        <f t="shared" si="47"/>
        <v>22120</v>
      </c>
      <c r="I457" s="7">
        <f t="shared" si="45"/>
        <v>221.2</v>
      </c>
    </row>
    <row r="458" spans="2:9">
      <c r="B458" s="15">
        <v>43908</v>
      </c>
      <c r="C458" s="21">
        <v>50</v>
      </c>
      <c r="D458" s="16">
        <f t="shared" si="44"/>
        <v>22170</v>
      </c>
      <c r="E458" s="17">
        <f t="shared" si="48"/>
        <v>0.88479999999999992</v>
      </c>
      <c r="F458" s="18">
        <f t="shared" si="46"/>
        <v>0</v>
      </c>
      <c r="G458" s="19">
        <f t="shared" si="41"/>
        <v>50</v>
      </c>
      <c r="H458" s="6">
        <f t="shared" si="47"/>
        <v>22170</v>
      </c>
      <c r="I458" s="7">
        <f t="shared" si="45"/>
        <v>221.7</v>
      </c>
    </row>
    <row r="459" spans="2:9">
      <c r="B459" s="15">
        <v>43909</v>
      </c>
      <c r="C459" s="21">
        <v>-50</v>
      </c>
      <c r="D459" s="16">
        <f t="shared" si="44"/>
        <v>22120</v>
      </c>
      <c r="E459" s="17">
        <f t="shared" si="48"/>
        <v>0.88680000000000003</v>
      </c>
      <c r="F459" s="18">
        <f t="shared" si="46"/>
        <v>0</v>
      </c>
      <c r="G459" s="19">
        <f t="shared" si="41"/>
        <v>-50</v>
      </c>
      <c r="H459" s="6">
        <f t="shared" si="47"/>
        <v>22120</v>
      </c>
      <c r="I459" s="7">
        <f t="shared" si="45"/>
        <v>221.2</v>
      </c>
    </row>
    <row r="460" spans="2:9">
      <c r="B460" s="15">
        <v>43910</v>
      </c>
      <c r="C460" s="21">
        <v>-50</v>
      </c>
      <c r="D460" s="16">
        <f t="shared" si="44"/>
        <v>22070</v>
      </c>
      <c r="E460" s="17">
        <f t="shared" si="48"/>
        <v>0.88479999999999992</v>
      </c>
      <c r="F460" s="18">
        <f t="shared" si="46"/>
        <v>0</v>
      </c>
      <c r="G460" s="19">
        <f t="shared" si="41"/>
        <v>-50</v>
      </c>
      <c r="H460" s="6">
        <f t="shared" si="47"/>
        <v>22070</v>
      </c>
      <c r="I460" s="7">
        <f t="shared" si="45"/>
        <v>220.7</v>
      </c>
    </row>
    <row r="461" spans="2:9">
      <c r="B461" s="15">
        <v>43911</v>
      </c>
      <c r="C461" s="21">
        <v>50</v>
      </c>
      <c r="D461" s="16">
        <f t="shared" si="44"/>
        <v>22120</v>
      </c>
      <c r="E461" s="17">
        <f t="shared" si="48"/>
        <v>0.88279999999999992</v>
      </c>
      <c r="F461" s="18">
        <f t="shared" si="46"/>
        <v>0</v>
      </c>
      <c r="G461" s="19">
        <f t="shared" si="41"/>
        <v>50</v>
      </c>
      <c r="H461" s="6">
        <f t="shared" si="47"/>
        <v>22120</v>
      </c>
      <c r="I461" s="7">
        <f t="shared" si="45"/>
        <v>221.2</v>
      </c>
    </row>
    <row r="462" spans="2:9">
      <c r="B462" s="15">
        <v>43912</v>
      </c>
      <c r="C462" s="21">
        <v>0</v>
      </c>
      <c r="D462" s="16">
        <f t="shared" si="44"/>
        <v>22120</v>
      </c>
      <c r="E462" s="17">
        <f t="shared" si="48"/>
        <v>0.88479999999999992</v>
      </c>
      <c r="F462" s="18">
        <f t="shared" si="46"/>
        <v>0</v>
      </c>
      <c r="G462" s="19">
        <f t="shared" si="41"/>
        <v>0</v>
      </c>
      <c r="H462" s="6">
        <f t="shared" si="47"/>
        <v>22120</v>
      </c>
      <c r="I462" s="7">
        <f t="shared" si="45"/>
        <v>221.2</v>
      </c>
    </row>
    <row r="463" spans="2:9">
      <c r="B463" s="15">
        <v>43913</v>
      </c>
      <c r="C463" s="21">
        <v>0</v>
      </c>
      <c r="D463" s="16">
        <f t="shared" si="44"/>
        <v>22120</v>
      </c>
      <c r="E463" s="17">
        <f t="shared" si="48"/>
        <v>0.88479999999999992</v>
      </c>
      <c r="F463" s="18">
        <f t="shared" si="46"/>
        <v>0</v>
      </c>
      <c r="G463" s="19">
        <f t="shared" si="41"/>
        <v>0</v>
      </c>
      <c r="H463" s="6">
        <f t="shared" si="47"/>
        <v>22120</v>
      </c>
      <c r="I463" s="7">
        <f t="shared" si="45"/>
        <v>221.2</v>
      </c>
    </row>
    <row r="464" spans="2:9">
      <c r="B464" s="15">
        <v>43914</v>
      </c>
      <c r="C464" s="21">
        <v>30</v>
      </c>
      <c r="D464" s="16">
        <f t="shared" si="44"/>
        <v>22150</v>
      </c>
      <c r="E464" s="17">
        <f t="shared" si="48"/>
        <v>0.88479999999999992</v>
      </c>
      <c r="F464" s="18">
        <f t="shared" si="46"/>
        <v>0</v>
      </c>
      <c r="G464" s="19">
        <f t="shared" si="41"/>
        <v>30</v>
      </c>
      <c r="H464" s="6">
        <f t="shared" si="47"/>
        <v>22150</v>
      </c>
      <c r="I464" s="7">
        <f t="shared" si="45"/>
        <v>221.5</v>
      </c>
    </row>
    <row r="465" spans="2:9">
      <c r="B465" s="15">
        <v>43915</v>
      </c>
      <c r="C465" s="21">
        <v>30</v>
      </c>
      <c r="D465" s="16">
        <f t="shared" si="44"/>
        <v>22180</v>
      </c>
      <c r="E465" s="17">
        <f t="shared" si="48"/>
        <v>0.8859999999999999</v>
      </c>
      <c r="F465" s="18">
        <f t="shared" si="46"/>
        <v>0</v>
      </c>
      <c r="G465" s="19">
        <f t="shared" si="41"/>
        <v>30</v>
      </c>
      <c r="H465" s="6">
        <f t="shared" si="47"/>
        <v>22180</v>
      </c>
      <c r="I465" s="7">
        <f t="shared" si="45"/>
        <v>221.8</v>
      </c>
    </row>
    <row r="466" spans="2:9">
      <c r="B466" s="15">
        <v>43916</v>
      </c>
      <c r="C466" s="21">
        <v>50</v>
      </c>
      <c r="D466" s="16">
        <f t="shared" ref="D466:D527" si="49">C466+D465</f>
        <v>22230</v>
      </c>
      <c r="E466" s="17">
        <f t="shared" si="48"/>
        <v>0.88719999999999999</v>
      </c>
      <c r="F466" s="18">
        <f t="shared" si="46"/>
        <v>0</v>
      </c>
      <c r="G466" s="19">
        <f t="shared" si="41"/>
        <v>50</v>
      </c>
      <c r="H466" s="6">
        <f t="shared" si="47"/>
        <v>22230</v>
      </c>
      <c r="I466" s="7">
        <f t="shared" si="45"/>
        <v>222.3</v>
      </c>
    </row>
    <row r="467" spans="2:9">
      <c r="B467" s="15">
        <v>43917</v>
      </c>
      <c r="C467" s="21">
        <v>-50</v>
      </c>
      <c r="D467" s="16">
        <f t="shared" si="49"/>
        <v>22180</v>
      </c>
      <c r="E467" s="17">
        <f t="shared" si="48"/>
        <v>0.8892000000000001</v>
      </c>
      <c r="F467" s="18">
        <f t="shared" si="46"/>
        <v>0</v>
      </c>
      <c r="G467" s="19">
        <f t="shared" si="41"/>
        <v>-50</v>
      </c>
      <c r="H467" s="6">
        <f t="shared" si="47"/>
        <v>22180</v>
      </c>
      <c r="I467" s="7">
        <f t="shared" si="45"/>
        <v>221.8</v>
      </c>
    </row>
    <row r="468" spans="2:9">
      <c r="B468" s="15">
        <v>43918</v>
      </c>
      <c r="C468" s="21">
        <v>-30</v>
      </c>
      <c r="D468" s="16">
        <f t="shared" si="49"/>
        <v>22150</v>
      </c>
      <c r="E468" s="17">
        <f t="shared" si="48"/>
        <v>0.88719999999999999</v>
      </c>
      <c r="F468" s="18">
        <f t="shared" si="46"/>
        <v>0</v>
      </c>
      <c r="G468" s="19">
        <f t="shared" si="41"/>
        <v>-30</v>
      </c>
      <c r="H468" s="6">
        <f t="shared" si="47"/>
        <v>22150</v>
      </c>
      <c r="I468" s="7">
        <f t="shared" si="45"/>
        <v>221.5</v>
      </c>
    </row>
    <row r="469" spans="2:9">
      <c r="B469" s="15">
        <v>43919</v>
      </c>
      <c r="C469" s="21">
        <v>50</v>
      </c>
      <c r="D469" s="16">
        <f t="shared" si="49"/>
        <v>22200</v>
      </c>
      <c r="E469" s="17">
        <f t="shared" si="48"/>
        <v>0.8859999999999999</v>
      </c>
      <c r="F469" s="18">
        <f t="shared" si="46"/>
        <v>0</v>
      </c>
      <c r="G469" s="19">
        <f t="shared" si="41"/>
        <v>50</v>
      </c>
      <c r="H469" s="6">
        <f t="shared" si="47"/>
        <v>22200</v>
      </c>
      <c r="I469" s="7">
        <f t="shared" si="45"/>
        <v>222</v>
      </c>
    </row>
    <row r="470" spans="2:9">
      <c r="B470" s="15">
        <v>43920</v>
      </c>
      <c r="C470" s="21">
        <v>50</v>
      </c>
      <c r="D470" s="16">
        <f t="shared" si="49"/>
        <v>22250</v>
      </c>
      <c r="E470" s="17">
        <f t="shared" si="48"/>
        <v>0.88800000000000012</v>
      </c>
      <c r="F470" s="18">
        <f t="shared" si="46"/>
        <v>0</v>
      </c>
      <c r="G470" s="19">
        <f t="shared" si="41"/>
        <v>50</v>
      </c>
      <c r="H470" s="6">
        <f t="shared" si="47"/>
        <v>22250</v>
      </c>
      <c r="I470" s="7">
        <f t="shared" si="45"/>
        <v>222.5</v>
      </c>
    </row>
    <row r="471" spans="2:9">
      <c r="B471" s="15">
        <v>43921</v>
      </c>
      <c r="C471" s="21">
        <v>-30</v>
      </c>
      <c r="D471" s="16">
        <f t="shared" si="49"/>
        <v>22220</v>
      </c>
      <c r="E471" s="17">
        <f t="shared" si="48"/>
        <v>0.89</v>
      </c>
      <c r="F471" s="18">
        <f t="shared" si="46"/>
        <v>0</v>
      </c>
      <c r="G471" s="19">
        <f t="shared" ref="G471:G527" si="50">C471</f>
        <v>-30</v>
      </c>
      <c r="H471" s="6">
        <f t="shared" si="47"/>
        <v>22220</v>
      </c>
      <c r="I471" s="7">
        <f t="shared" si="45"/>
        <v>222.2</v>
      </c>
    </row>
    <row r="472" spans="2:9">
      <c r="B472" s="15">
        <v>43922</v>
      </c>
      <c r="C472" s="21">
        <v>50</v>
      </c>
      <c r="D472" s="16">
        <f t="shared" si="49"/>
        <v>22270</v>
      </c>
      <c r="E472" s="17">
        <f t="shared" si="48"/>
        <v>0.88880000000000003</v>
      </c>
      <c r="F472" s="18">
        <f t="shared" si="46"/>
        <v>0</v>
      </c>
      <c r="G472" s="19">
        <f t="shared" si="50"/>
        <v>50</v>
      </c>
      <c r="H472" s="6">
        <f t="shared" si="47"/>
        <v>22270</v>
      </c>
      <c r="I472" s="7">
        <f t="shared" si="45"/>
        <v>222.7</v>
      </c>
    </row>
    <row r="473" spans="2:9">
      <c r="B473" s="15">
        <v>43923</v>
      </c>
      <c r="C473" s="21">
        <v>50</v>
      </c>
      <c r="D473" s="16">
        <f t="shared" si="49"/>
        <v>22320</v>
      </c>
      <c r="E473" s="17">
        <f t="shared" si="48"/>
        <v>0.89079999999999993</v>
      </c>
      <c r="F473" s="18">
        <f t="shared" si="46"/>
        <v>0</v>
      </c>
      <c r="G473" s="19">
        <f t="shared" si="50"/>
        <v>50</v>
      </c>
      <c r="H473" s="6">
        <f t="shared" si="47"/>
        <v>22320</v>
      </c>
      <c r="I473" s="7">
        <f t="shared" si="45"/>
        <v>223.2</v>
      </c>
    </row>
    <row r="474" spans="2:9">
      <c r="B474" s="15">
        <v>43924</v>
      </c>
      <c r="C474" s="21">
        <v>50</v>
      </c>
      <c r="D474" s="16">
        <f t="shared" si="49"/>
        <v>22370</v>
      </c>
      <c r="E474" s="17">
        <f t="shared" si="48"/>
        <v>0.89279999999999993</v>
      </c>
      <c r="F474" s="18">
        <f t="shared" si="46"/>
        <v>0</v>
      </c>
      <c r="G474" s="19">
        <f t="shared" si="50"/>
        <v>50</v>
      </c>
      <c r="H474" s="6">
        <f t="shared" si="47"/>
        <v>22370</v>
      </c>
      <c r="I474" s="7">
        <f t="shared" si="45"/>
        <v>223.7</v>
      </c>
    </row>
    <row r="475" spans="2:9">
      <c r="B475" s="15">
        <v>43925</v>
      </c>
      <c r="C475" s="21">
        <v>30</v>
      </c>
      <c r="D475" s="16">
        <f t="shared" si="49"/>
        <v>22400</v>
      </c>
      <c r="E475" s="17">
        <f t="shared" si="48"/>
        <v>0.89480000000000004</v>
      </c>
      <c r="F475" s="18">
        <f t="shared" si="46"/>
        <v>0</v>
      </c>
      <c r="G475" s="19">
        <f t="shared" si="50"/>
        <v>30</v>
      </c>
      <c r="H475" s="6">
        <f t="shared" si="47"/>
        <v>22400</v>
      </c>
      <c r="I475" s="7">
        <f t="shared" si="45"/>
        <v>224</v>
      </c>
    </row>
    <row r="476" spans="2:9">
      <c r="B476" s="15">
        <v>43926</v>
      </c>
      <c r="C476" s="21">
        <v>50</v>
      </c>
      <c r="D476" s="16">
        <f t="shared" si="49"/>
        <v>22450</v>
      </c>
      <c r="E476" s="17">
        <f t="shared" si="48"/>
        <v>0.89600000000000013</v>
      </c>
      <c r="F476" s="18">
        <f t="shared" si="46"/>
        <v>0</v>
      </c>
      <c r="G476" s="19">
        <f t="shared" si="50"/>
        <v>50</v>
      </c>
      <c r="H476" s="6">
        <f t="shared" si="47"/>
        <v>22450</v>
      </c>
      <c r="I476" s="7">
        <f t="shared" si="45"/>
        <v>224.5</v>
      </c>
    </row>
    <row r="477" spans="2:9">
      <c r="B477" s="15">
        <v>43927</v>
      </c>
      <c r="C477" s="21">
        <v>50</v>
      </c>
      <c r="D477" s="16">
        <f t="shared" si="49"/>
        <v>22500</v>
      </c>
      <c r="E477" s="17">
        <f t="shared" si="48"/>
        <v>0.89800000000000002</v>
      </c>
      <c r="F477" s="18">
        <f t="shared" si="46"/>
        <v>0</v>
      </c>
      <c r="G477" s="19">
        <f t="shared" si="50"/>
        <v>50</v>
      </c>
      <c r="H477" s="6">
        <f t="shared" si="47"/>
        <v>22500</v>
      </c>
      <c r="I477" s="7">
        <f t="shared" si="45"/>
        <v>225</v>
      </c>
    </row>
    <row r="478" spans="2:9">
      <c r="B478" s="15">
        <v>43928</v>
      </c>
      <c r="C478" s="21">
        <v>-30</v>
      </c>
      <c r="D478" s="16">
        <f t="shared" si="49"/>
        <v>22470</v>
      </c>
      <c r="E478" s="17">
        <f t="shared" si="48"/>
        <v>0.9</v>
      </c>
      <c r="F478" s="18">
        <f t="shared" si="46"/>
        <v>0</v>
      </c>
      <c r="G478" s="19">
        <f t="shared" si="50"/>
        <v>-30</v>
      </c>
      <c r="H478" s="6">
        <f t="shared" si="47"/>
        <v>22470</v>
      </c>
      <c r="I478" s="7">
        <f t="shared" si="45"/>
        <v>224.7</v>
      </c>
    </row>
    <row r="479" spans="2:9">
      <c r="B479" s="15">
        <v>43929</v>
      </c>
      <c r="C479" s="21">
        <v>50</v>
      </c>
      <c r="D479" s="16">
        <f t="shared" si="49"/>
        <v>22520</v>
      </c>
      <c r="E479" s="17">
        <f t="shared" si="48"/>
        <v>0.89879999999999993</v>
      </c>
      <c r="F479" s="18">
        <f t="shared" si="46"/>
        <v>0</v>
      </c>
      <c r="G479" s="19">
        <f t="shared" si="50"/>
        <v>50</v>
      </c>
      <c r="H479" s="6">
        <f t="shared" si="47"/>
        <v>22520</v>
      </c>
      <c r="I479" s="7">
        <f t="shared" si="45"/>
        <v>225.2</v>
      </c>
    </row>
    <row r="480" spans="2:9">
      <c r="B480" s="15">
        <v>43930</v>
      </c>
      <c r="C480" s="21">
        <v>-50</v>
      </c>
      <c r="D480" s="16">
        <f t="shared" si="49"/>
        <v>22470</v>
      </c>
      <c r="E480" s="17">
        <f t="shared" si="48"/>
        <v>0.90079999999999993</v>
      </c>
      <c r="F480" s="18">
        <f t="shared" si="46"/>
        <v>0</v>
      </c>
      <c r="G480" s="19">
        <f t="shared" si="50"/>
        <v>-50</v>
      </c>
      <c r="H480" s="6">
        <f t="shared" si="47"/>
        <v>22470</v>
      </c>
      <c r="I480" s="7">
        <f t="shared" si="45"/>
        <v>224.7</v>
      </c>
    </row>
    <row r="481" spans="2:9">
      <c r="B481" s="15">
        <v>43931</v>
      </c>
      <c r="C481" s="21">
        <v>-30</v>
      </c>
      <c r="D481" s="16">
        <f t="shared" si="49"/>
        <v>22440</v>
      </c>
      <c r="E481" s="17">
        <f t="shared" si="48"/>
        <v>0.89879999999999993</v>
      </c>
      <c r="F481" s="18">
        <f t="shared" si="46"/>
        <v>0</v>
      </c>
      <c r="G481" s="19">
        <f t="shared" si="50"/>
        <v>-30</v>
      </c>
      <c r="H481" s="6">
        <f t="shared" si="47"/>
        <v>22440</v>
      </c>
      <c r="I481" s="7">
        <f t="shared" si="45"/>
        <v>224.4</v>
      </c>
    </row>
    <row r="482" spans="2:9">
      <c r="B482" s="15">
        <v>43932</v>
      </c>
      <c r="C482" s="21">
        <v>50</v>
      </c>
      <c r="D482" s="16">
        <f t="shared" si="49"/>
        <v>22490</v>
      </c>
      <c r="E482" s="17">
        <f t="shared" si="48"/>
        <v>0.89760000000000006</v>
      </c>
      <c r="F482" s="18">
        <f t="shared" si="46"/>
        <v>0</v>
      </c>
      <c r="G482" s="19">
        <f t="shared" si="50"/>
        <v>50</v>
      </c>
      <c r="H482" s="6">
        <f t="shared" si="47"/>
        <v>22490</v>
      </c>
      <c r="I482" s="7">
        <f t="shared" si="45"/>
        <v>224.9</v>
      </c>
    </row>
    <row r="483" spans="2:9">
      <c r="B483" s="15">
        <v>43933</v>
      </c>
      <c r="C483" s="21">
        <v>30</v>
      </c>
      <c r="D483" s="16">
        <f t="shared" si="49"/>
        <v>22520</v>
      </c>
      <c r="E483" s="17">
        <f t="shared" si="48"/>
        <v>0.89960000000000007</v>
      </c>
      <c r="F483" s="18">
        <f t="shared" si="46"/>
        <v>0</v>
      </c>
      <c r="G483" s="19">
        <f t="shared" si="50"/>
        <v>30</v>
      </c>
      <c r="H483" s="6">
        <f t="shared" si="47"/>
        <v>22520</v>
      </c>
      <c r="I483" s="7">
        <f t="shared" si="45"/>
        <v>225.2</v>
      </c>
    </row>
    <row r="484" spans="2:9">
      <c r="B484" s="15">
        <v>43934</v>
      </c>
      <c r="C484" s="21">
        <v>0</v>
      </c>
      <c r="D484" s="16">
        <f t="shared" si="49"/>
        <v>22520</v>
      </c>
      <c r="E484" s="17">
        <f t="shared" si="48"/>
        <v>0.90079999999999993</v>
      </c>
      <c r="F484" s="18">
        <f t="shared" si="46"/>
        <v>0</v>
      </c>
      <c r="G484" s="19">
        <f t="shared" si="50"/>
        <v>0</v>
      </c>
      <c r="H484" s="6">
        <f t="shared" si="47"/>
        <v>22520</v>
      </c>
      <c r="I484" s="7">
        <f t="shared" si="45"/>
        <v>225.2</v>
      </c>
    </row>
    <row r="485" spans="2:9">
      <c r="B485" s="15">
        <v>43935</v>
      </c>
      <c r="C485" s="21">
        <v>50</v>
      </c>
      <c r="D485" s="16">
        <f t="shared" si="49"/>
        <v>22570</v>
      </c>
      <c r="E485" s="17">
        <f t="shared" si="48"/>
        <v>0.90079999999999993</v>
      </c>
      <c r="F485" s="18">
        <f t="shared" si="46"/>
        <v>0</v>
      </c>
      <c r="G485" s="19">
        <f t="shared" si="50"/>
        <v>50</v>
      </c>
      <c r="H485" s="6">
        <f t="shared" si="47"/>
        <v>22570</v>
      </c>
      <c r="I485" s="7">
        <f t="shared" si="45"/>
        <v>225.7</v>
      </c>
    </row>
    <row r="486" spans="2:9">
      <c r="B486" s="15">
        <v>43936</v>
      </c>
      <c r="C486" s="21">
        <v>50</v>
      </c>
      <c r="D486" s="16">
        <f t="shared" si="49"/>
        <v>22620</v>
      </c>
      <c r="E486" s="17">
        <f t="shared" si="48"/>
        <v>0.90279999999999982</v>
      </c>
      <c r="F486" s="18">
        <f t="shared" si="46"/>
        <v>0</v>
      </c>
      <c r="G486" s="19">
        <f t="shared" si="50"/>
        <v>50</v>
      </c>
      <c r="H486" s="6">
        <f t="shared" si="47"/>
        <v>22620</v>
      </c>
      <c r="I486" s="7">
        <f t="shared" si="45"/>
        <v>226.2</v>
      </c>
    </row>
    <row r="487" spans="2:9">
      <c r="B487" s="15">
        <v>43937</v>
      </c>
      <c r="C487" s="21">
        <v>0</v>
      </c>
      <c r="D487" s="16">
        <f t="shared" si="49"/>
        <v>22620</v>
      </c>
      <c r="E487" s="17">
        <f t="shared" si="48"/>
        <v>0.90480000000000005</v>
      </c>
      <c r="F487" s="18">
        <f t="shared" si="46"/>
        <v>0</v>
      </c>
      <c r="G487" s="19">
        <f t="shared" si="50"/>
        <v>0</v>
      </c>
      <c r="H487" s="6">
        <f t="shared" si="47"/>
        <v>22620</v>
      </c>
      <c r="I487" s="7">
        <f t="shared" si="45"/>
        <v>226.2</v>
      </c>
    </row>
    <row r="488" spans="2:9">
      <c r="B488" s="15">
        <v>43938</v>
      </c>
      <c r="C488" s="21">
        <v>50</v>
      </c>
      <c r="D488" s="16">
        <f t="shared" si="49"/>
        <v>22670</v>
      </c>
      <c r="E488" s="17">
        <f t="shared" si="48"/>
        <v>0.90480000000000005</v>
      </c>
      <c r="F488" s="18">
        <f t="shared" si="46"/>
        <v>0</v>
      </c>
      <c r="G488" s="19">
        <f t="shared" si="50"/>
        <v>50</v>
      </c>
      <c r="H488" s="6">
        <f t="shared" si="47"/>
        <v>22670</v>
      </c>
      <c r="I488" s="7">
        <f t="shared" si="45"/>
        <v>226.7</v>
      </c>
    </row>
    <row r="489" spans="2:9">
      <c r="B489" s="15">
        <v>43939</v>
      </c>
      <c r="C489" s="21">
        <v>50</v>
      </c>
      <c r="D489" s="16">
        <f t="shared" si="49"/>
        <v>22720</v>
      </c>
      <c r="E489" s="17">
        <f t="shared" si="48"/>
        <v>0.90679999999999994</v>
      </c>
      <c r="F489" s="18">
        <f t="shared" si="46"/>
        <v>0</v>
      </c>
      <c r="G489" s="19">
        <f t="shared" si="50"/>
        <v>50</v>
      </c>
      <c r="H489" s="6">
        <f t="shared" si="47"/>
        <v>22720</v>
      </c>
      <c r="I489" s="7">
        <f t="shared" si="45"/>
        <v>227.2</v>
      </c>
    </row>
    <row r="490" spans="2:9">
      <c r="B490" s="15">
        <v>43940</v>
      </c>
      <c r="C490" s="21">
        <v>-50</v>
      </c>
      <c r="D490" s="16">
        <f t="shared" si="49"/>
        <v>22670</v>
      </c>
      <c r="E490" s="17">
        <f t="shared" si="48"/>
        <v>0.90879999999999994</v>
      </c>
      <c r="F490" s="18">
        <f t="shared" si="46"/>
        <v>0</v>
      </c>
      <c r="G490" s="19">
        <f t="shared" si="50"/>
        <v>-50</v>
      </c>
      <c r="H490" s="6">
        <f t="shared" si="47"/>
        <v>22670</v>
      </c>
      <c r="I490" s="7">
        <f t="shared" si="45"/>
        <v>226.7</v>
      </c>
    </row>
    <row r="491" spans="2:9">
      <c r="B491" s="15">
        <v>43941</v>
      </c>
      <c r="C491" s="21">
        <v>50</v>
      </c>
      <c r="D491" s="16">
        <f t="shared" si="49"/>
        <v>22720</v>
      </c>
      <c r="E491" s="17">
        <f t="shared" si="48"/>
        <v>0.90679999999999994</v>
      </c>
      <c r="F491" s="18">
        <f t="shared" si="46"/>
        <v>0</v>
      </c>
      <c r="G491" s="19">
        <f t="shared" si="50"/>
        <v>50</v>
      </c>
      <c r="H491" s="6">
        <f t="shared" si="47"/>
        <v>22720</v>
      </c>
      <c r="I491" s="7">
        <f t="shared" si="45"/>
        <v>227.2</v>
      </c>
    </row>
    <row r="492" spans="2:9">
      <c r="B492" s="15">
        <v>43942</v>
      </c>
      <c r="C492" s="21">
        <v>0</v>
      </c>
      <c r="D492" s="16">
        <f t="shared" si="49"/>
        <v>22720</v>
      </c>
      <c r="E492" s="17">
        <f t="shared" si="48"/>
        <v>0.90879999999999994</v>
      </c>
      <c r="F492" s="18">
        <f t="shared" si="46"/>
        <v>0</v>
      </c>
      <c r="G492" s="19">
        <f t="shared" si="50"/>
        <v>0</v>
      </c>
      <c r="H492" s="6">
        <f t="shared" si="47"/>
        <v>22720</v>
      </c>
      <c r="I492" s="7">
        <f t="shared" si="45"/>
        <v>227.2</v>
      </c>
    </row>
    <row r="493" spans="2:9">
      <c r="B493" s="15">
        <v>43943</v>
      </c>
      <c r="C493" s="21">
        <v>30</v>
      </c>
      <c r="D493" s="16">
        <f t="shared" si="49"/>
        <v>22750</v>
      </c>
      <c r="E493" s="17">
        <f t="shared" si="48"/>
        <v>0.90879999999999994</v>
      </c>
      <c r="F493" s="18">
        <f t="shared" si="46"/>
        <v>0</v>
      </c>
      <c r="G493" s="19">
        <f t="shared" si="50"/>
        <v>30</v>
      </c>
      <c r="H493" s="6">
        <f t="shared" si="47"/>
        <v>22750</v>
      </c>
      <c r="I493" s="7">
        <f t="shared" si="45"/>
        <v>227.5</v>
      </c>
    </row>
    <row r="494" spans="2:9">
      <c r="B494" s="15">
        <v>43944</v>
      </c>
      <c r="C494" s="21">
        <v>-30</v>
      </c>
      <c r="D494" s="16">
        <f t="shared" si="49"/>
        <v>22720</v>
      </c>
      <c r="E494" s="17">
        <f t="shared" si="48"/>
        <v>0.90999999999999992</v>
      </c>
      <c r="F494" s="18">
        <f t="shared" si="46"/>
        <v>0</v>
      </c>
      <c r="G494" s="19">
        <f t="shared" si="50"/>
        <v>-30</v>
      </c>
      <c r="H494" s="6">
        <f t="shared" si="47"/>
        <v>22720</v>
      </c>
      <c r="I494" s="7">
        <f t="shared" si="45"/>
        <v>227.2</v>
      </c>
    </row>
    <row r="495" spans="2:9">
      <c r="B495" s="15">
        <v>43945</v>
      </c>
      <c r="C495" s="21">
        <v>50</v>
      </c>
      <c r="D495" s="16">
        <f t="shared" si="49"/>
        <v>22770</v>
      </c>
      <c r="E495" s="17">
        <f t="shared" si="48"/>
        <v>0.90879999999999994</v>
      </c>
      <c r="F495" s="18">
        <f t="shared" si="46"/>
        <v>0</v>
      </c>
      <c r="G495" s="19">
        <f t="shared" si="50"/>
        <v>50</v>
      </c>
      <c r="H495" s="6">
        <f t="shared" si="47"/>
        <v>22770</v>
      </c>
      <c r="I495" s="7">
        <f t="shared" si="45"/>
        <v>227.7</v>
      </c>
    </row>
    <row r="496" spans="2:9">
      <c r="B496" s="15">
        <v>43946</v>
      </c>
      <c r="C496" s="21">
        <v>50</v>
      </c>
      <c r="D496" s="16">
        <f t="shared" si="49"/>
        <v>22820</v>
      </c>
      <c r="E496" s="17">
        <f t="shared" si="48"/>
        <v>0.91079999999999983</v>
      </c>
      <c r="F496" s="18">
        <f t="shared" si="46"/>
        <v>0</v>
      </c>
      <c r="G496" s="19">
        <f t="shared" si="50"/>
        <v>50</v>
      </c>
      <c r="H496" s="6">
        <f t="shared" si="47"/>
        <v>22820</v>
      </c>
      <c r="I496" s="7">
        <f t="shared" si="45"/>
        <v>228.2</v>
      </c>
    </row>
    <row r="497" spans="2:9">
      <c r="B497" s="15">
        <v>43947</v>
      </c>
      <c r="C497" s="21">
        <v>-30</v>
      </c>
      <c r="D497" s="16">
        <f t="shared" si="49"/>
        <v>22790</v>
      </c>
      <c r="E497" s="17">
        <f t="shared" si="48"/>
        <v>0.91280000000000006</v>
      </c>
      <c r="F497" s="18">
        <f t="shared" si="46"/>
        <v>0</v>
      </c>
      <c r="G497" s="19">
        <f t="shared" si="50"/>
        <v>-30</v>
      </c>
      <c r="H497" s="6">
        <f t="shared" si="47"/>
        <v>22790</v>
      </c>
      <c r="I497" s="7">
        <f t="shared" si="45"/>
        <v>227.9</v>
      </c>
    </row>
    <row r="498" spans="2:9">
      <c r="B498" s="15">
        <v>43948</v>
      </c>
      <c r="C498" s="21">
        <v>30</v>
      </c>
      <c r="D498" s="16">
        <f t="shared" si="49"/>
        <v>22820</v>
      </c>
      <c r="E498" s="17">
        <f t="shared" si="48"/>
        <v>0.91159999999999997</v>
      </c>
      <c r="F498" s="18">
        <f t="shared" si="46"/>
        <v>0</v>
      </c>
      <c r="G498" s="19">
        <f t="shared" si="50"/>
        <v>30</v>
      </c>
      <c r="H498" s="6">
        <f t="shared" si="47"/>
        <v>22820</v>
      </c>
      <c r="I498" s="7">
        <f t="shared" si="45"/>
        <v>228.2</v>
      </c>
    </row>
    <row r="499" spans="2:9">
      <c r="B499" s="15">
        <v>43949</v>
      </c>
      <c r="C499" s="21">
        <v>50</v>
      </c>
      <c r="D499" s="16">
        <f t="shared" si="49"/>
        <v>22870</v>
      </c>
      <c r="E499" s="17">
        <f t="shared" si="48"/>
        <v>0.91280000000000006</v>
      </c>
      <c r="F499" s="18">
        <f t="shared" si="46"/>
        <v>0</v>
      </c>
      <c r="G499" s="19">
        <f t="shared" si="50"/>
        <v>50</v>
      </c>
      <c r="H499" s="6">
        <f t="shared" si="47"/>
        <v>22870</v>
      </c>
      <c r="I499" s="7">
        <f t="shared" si="45"/>
        <v>228.7</v>
      </c>
    </row>
    <row r="500" spans="2:9">
      <c r="B500" s="15">
        <v>43950</v>
      </c>
      <c r="C500" s="21">
        <v>50</v>
      </c>
      <c r="D500" s="16">
        <f t="shared" si="49"/>
        <v>22920</v>
      </c>
      <c r="E500" s="17">
        <f t="shared" si="48"/>
        <v>0.91479999999999995</v>
      </c>
      <c r="F500" s="18">
        <f t="shared" si="46"/>
        <v>0</v>
      </c>
      <c r="G500" s="19">
        <f t="shared" si="50"/>
        <v>50</v>
      </c>
      <c r="H500" s="6">
        <f t="shared" si="47"/>
        <v>22920</v>
      </c>
      <c r="I500" s="7">
        <f t="shared" si="45"/>
        <v>229.2</v>
      </c>
    </row>
    <row r="501" spans="2:9">
      <c r="B501" s="15">
        <v>43951</v>
      </c>
      <c r="C501" s="21">
        <v>50</v>
      </c>
      <c r="D501" s="16">
        <f t="shared" si="49"/>
        <v>22970</v>
      </c>
      <c r="E501" s="17">
        <f t="shared" si="48"/>
        <v>0.91679999999999995</v>
      </c>
      <c r="F501" s="18">
        <f t="shared" si="46"/>
        <v>0</v>
      </c>
      <c r="G501" s="19">
        <f t="shared" si="50"/>
        <v>50</v>
      </c>
      <c r="H501" s="6">
        <f t="shared" si="47"/>
        <v>22970</v>
      </c>
      <c r="I501" s="7">
        <f t="shared" si="45"/>
        <v>229.7</v>
      </c>
    </row>
    <row r="502" spans="2:9">
      <c r="B502" s="15">
        <v>43952</v>
      </c>
      <c r="C502" s="21">
        <v>50</v>
      </c>
      <c r="D502" s="16">
        <f t="shared" si="49"/>
        <v>23020</v>
      </c>
      <c r="E502" s="17">
        <f t="shared" si="48"/>
        <v>0.91879999999999984</v>
      </c>
      <c r="F502" s="18">
        <f t="shared" si="46"/>
        <v>0</v>
      </c>
      <c r="G502" s="19">
        <f t="shared" si="50"/>
        <v>50</v>
      </c>
      <c r="H502" s="6">
        <f t="shared" si="47"/>
        <v>23020</v>
      </c>
      <c r="I502" s="7">
        <f t="shared" si="45"/>
        <v>230.2</v>
      </c>
    </row>
    <row r="503" spans="2:9">
      <c r="B503" s="15">
        <v>43953</v>
      </c>
      <c r="C503" s="21">
        <v>-50</v>
      </c>
      <c r="D503" s="16">
        <f t="shared" si="49"/>
        <v>22970</v>
      </c>
      <c r="E503" s="17">
        <f t="shared" si="48"/>
        <v>0.92080000000000006</v>
      </c>
      <c r="F503" s="18">
        <f t="shared" si="46"/>
        <v>0</v>
      </c>
      <c r="G503" s="19">
        <f t="shared" si="50"/>
        <v>-50</v>
      </c>
      <c r="H503" s="6">
        <f t="shared" si="47"/>
        <v>22970</v>
      </c>
      <c r="I503" s="7">
        <f t="shared" si="45"/>
        <v>229.7</v>
      </c>
    </row>
    <row r="504" spans="2:9">
      <c r="B504" s="15">
        <v>43954</v>
      </c>
      <c r="C504" s="21">
        <v>50</v>
      </c>
      <c r="D504" s="16">
        <f t="shared" si="49"/>
        <v>23020</v>
      </c>
      <c r="E504" s="17">
        <f t="shared" si="48"/>
        <v>0.91879999999999984</v>
      </c>
      <c r="F504" s="18">
        <f t="shared" si="46"/>
        <v>0</v>
      </c>
      <c r="G504" s="19">
        <f t="shared" si="50"/>
        <v>50</v>
      </c>
      <c r="H504" s="6">
        <f t="shared" si="47"/>
        <v>23020</v>
      </c>
      <c r="I504" s="7">
        <f t="shared" si="45"/>
        <v>230.2</v>
      </c>
    </row>
    <row r="505" spans="2:9">
      <c r="B505" s="15">
        <v>43955</v>
      </c>
      <c r="C505" s="21">
        <v>50</v>
      </c>
      <c r="D505" s="16">
        <f t="shared" si="49"/>
        <v>23070</v>
      </c>
      <c r="E505" s="17">
        <f t="shared" si="48"/>
        <v>0.92080000000000006</v>
      </c>
      <c r="F505" s="18">
        <f t="shared" si="46"/>
        <v>0</v>
      </c>
      <c r="G505" s="19">
        <f t="shared" si="50"/>
        <v>50</v>
      </c>
      <c r="H505" s="6">
        <f t="shared" si="47"/>
        <v>23070</v>
      </c>
      <c r="I505" s="7">
        <f t="shared" si="45"/>
        <v>230.7</v>
      </c>
    </row>
    <row r="506" spans="2:9">
      <c r="B506" s="15">
        <v>43956</v>
      </c>
      <c r="C506" s="21">
        <v>30</v>
      </c>
      <c r="D506" s="16">
        <f t="shared" si="49"/>
        <v>23100</v>
      </c>
      <c r="E506" s="17">
        <f t="shared" si="48"/>
        <v>0.92279999999999995</v>
      </c>
      <c r="F506" s="18">
        <f t="shared" si="46"/>
        <v>0</v>
      </c>
      <c r="G506" s="19">
        <f t="shared" si="50"/>
        <v>30</v>
      </c>
      <c r="H506" s="6">
        <f t="shared" si="47"/>
        <v>23100</v>
      </c>
      <c r="I506" s="7">
        <f t="shared" si="45"/>
        <v>231</v>
      </c>
    </row>
    <row r="507" spans="2:9">
      <c r="B507" s="15">
        <v>43957</v>
      </c>
      <c r="C507" s="21">
        <v>30</v>
      </c>
      <c r="D507" s="16">
        <f t="shared" si="49"/>
        <v>23130</v>
      </c>
      <c r="E507" s="17">
        <f t="shared" si="48"/>
        <v>0.92400000000000004</v>
      </c>
      <c r="F507" s="18">
        <f t="shared" si="46"/>
        <v>0</v>
      </c>
      <c r="G507" s="19">
        <f t="shared" si="50"/>
        <v>30</v>
      </c>
      <c r="H507" s="6">
        <f t="shared" si="47"/>
        <v>23130</v>
      </c>
      <c r="I507" s="7">
        <f t="shared" si="45"/>
        <v>231.3</v>
      </c>
    </row>
    <row r="508" spans="2:9">
      <c r="B508" s="15">
        <v>43958</v>
      </c>
      <c r="C508" s="21">
        <v>-50</v>
      </c>
      <c r="D508" s="16">
        <f t="shared" si="49"/>
        <v>23080</v>
      </c>
      <c r="E508" s="17">
        <f t="shared" si="48"/>
        <v>0.92520000000000002</v>
      </c>
      <c r="F508" s="18">
        <f t="shared" si="46"/>
        <v>0</v>
      </c>
      <c r="G508" s="19">
        <f t="shared" si="50"/>
        <v>-50</v>
      </c>
      <c r="H508" s="6">
        <f t="shared" si="47"/>
        <v>23080</v>
      </c>
      <c r="I508" s="7">
        <f t="shared" si="45"/>
        <v>230.8</v>
      </c>
    </row>
    <row r="509" spans="2:9">
      <c r="B509" s="15">
        <v>43959</v>
      </c>
      <c r="C509" s="21">
        <v>30</v>
      </c>
      <c r="D509" s="16">
        <f t="shared" si="49"/>
        <v>23110</v>
      </c>
      <c r="E509" s="17">
        <f t="shared" si="48"/>
        <v>0.92320000000000013</v>
      </c>
      <c r="F509" s="18">
        <f t="shared" si="46"/>
        <v>0</v>
      </c>
      <c r="G509" s="19">
        <f t="shared" si="50"/>
        <v>30</v>
      </c>
      <c r="H509" s="6">
        <f t="shared" si="47"/>
        <v>23110</v>
      </c>
      <c r="I509" s="7">
        <f t="shared" si="45"/>
        <v>231.1</v>
      </c>
    </row>
    <row r="510" spans="2:9">
      <c r="B510" s="15">
        <v>43960</v>
      </c>
      <c r="C510" s="21">
        <v>-50</v>
      </c>
      <c r="D510" s="16">
        <f t="shared" si="49"/>
        <v>23060</v>
      </c>
      <c r="E510" s="17">
        <f t="shared" si="48"/>
        <v>0.9244</v>
      </c>
      <c r="F510" s="18">
        <f t="shared" si="46"/>
        <v>0</v>
      </c>
      <c r="G510" s="19">
        <f t="shared" si="50"/>
        <v>-50</v>
      </c>
      <c r="H510" s="6">
        <f t="shared" si="47"/>
        <v>23060</v>
      </c>
      <c r="I510" s="7">
        <f t="shared" si="45"/>
        <v>230.6</v>
      </c>
    </row>
    <row r="511" spans="2:9">
      <c r="B511" s="15">
        <v>43961</v>
      </c>
      <c r="C511" s="21">
        <v>30</v>
      </c>
      <c r="D511" s="16">
        <f t="shared" si="49"/>
        <v>23090</v>
      </c>
      <c r="E511" s="17">
        <f t="shared" si="48"/>
        <v>0.9224</v>
      </c>
      <c r="F511" s="18">
        <f t="shared" si="46"/>
        <v>0</v>
      </c>
      <c r="G511" s="19">
        <f t="shared" si="50"/>
        <v>30</v>
      </c>
      <c r="H511" s="6">
        <f t="shared" si="47"/>
        <v>23090</v>
      </c>
      <c r="I511" s="7">
        <f t="shared" si="45"/>
        <v>230.9</v>
      </c>
    </row>
    <row r="512" spans="2:9">
      <c r="B512" s="15">
        <v>43962</v>
      </c>
      <c r="C512" s="21">
        <v>50</v>
      </c>
      <c r="D512" s="16">
        <f t="shared" si="49"/>
        <v>23140</v>
      </c>
      <c r="E512" s="17">
        <f t="shared" si="48"/>
        <v>0.92360000000000009</v>
      </c>
      <c r="F512" s="18">
        <f t="shared" si="46"/>
        <v>0</v>
      </c>
      <c r="G512" s="19">
        <f t="shared" si="50"/>
        <v>50</v>
      </c>
      <c r="H512" s="6">
        <f t="shared" si="47"/>
        <v>23140</v>
      </c>
      <c r="I512" s="7">
        <f t="shared" si="45"/>
        <v>231.4</v>
      </c>
    </row>
    <row r="513" spans="2:9">
      <c r="B513" s="15">
        <v>43963</v>
      </c>
      <c r="C513" s="21">
        <v>30</v>
      </c>
      <c r="D513" s="16">
        <f t="shared" si="49"/>
        <v>23170</v>
      </c>
      <c r="E513" s="17">
        <f t="shared" si="48"/>
        <v>0.92559999999999998</v>
      </c>
      <c r="F513" s="18">
        <f t="shared" si="46"/>
        <v>0</v>
      </c>
      <c r="G513" s="19">
        <f t="shared" si="50"/>
        <v>30</v>
      </c>
      <c r="H513" s="6">
        <f t="shared" si="47"/>
        <v>23170</v>
      </c>
      <c r="I513" s="7">
        <f t="shared" si="45"/>
        <v>231.7</v>
      </c>
    </row>
    <row r="514" spans="2:9">
      <c r="B514" s="15">
        <v>43964</v>
      </c>
      <c r="C514" s="21">
        <v>-50</v>
      </c>
      <c r="D514" s="16">
        <f t="shared" si="49"/>
        <v>23120</v>
      </c>
      <c r="E514" s="17">
        <f t="shared" si="48"/>
        <v>0.92679999999999985</v>
      </c>
      <c r="F514" s="18">
        <f t="shared" si="46"/>
        <v>0</v>
      </c>
      <c r="G514" s="19">
        <f t="shared" si="50"/>
        <v>-50</v>
      </c>
      <c r="H514" s="6">
        <f t="shared" si="47"/>
        <v>23120</v>
      </c>
      <c r="I514" s="7">
        <f t="shared" si="45"/>
        <v>231.2</v>
      </c>
    </row>
    <row r="515" spans="2:9">
      <c r="B515" s="15">
        <v>43965</v>
      </c>
      <c r="C515" s="21">
        <v>-50</v>
      </c>
      <c r="D515" s="16">
        <f t="shared" si="49"/>
        <v>23070</v>
      </c>
      <c r="E515" s="17">
        <f t="shared" si="48"/>
        <v>0.92479999999999996</v>
      </c>
      <c r="F515" s="18">
        <f t="shared" si="46"/>
        <v>0</v>
      </c>
      <c r="G515" s="19">
        <f t="shared" si="50"/>
        <v>-50</v>
      </c>
      <c r="H515" s="6">
        <f t="shared" si="47"/>
        <v>23070</v>
      </c>
      <c r="I515" s="7">
        <f t="shared" si="45"/>
        <v>230.7</v>
      </c>
    </row>
    <row r="516" spans="2:9">
      <c r="B516" s="15">
        <v>43966</v>
      </c>
      <c r="C516" s="21">
        <v>0</v>
      </c>
      <c r="D516" s="16">
        <f t="shared" si="49"/>
        <v>23070</v>
      </c>
      <c r="E516" s="17">
        <f t="shared" si="48"/>
        <v>0.92279999999999995</v>
      </c>
      <c r="F516" s="18">
        <f t="shared" si="46"/>
        <v>0</v>
      </c>
      <c r="G516" s="19">
        <f t="shared" si="50"/>
        <v>0</v>
      </c>
      <c r="H516" s="6">
        <f t="shared" si="47"/>
        <v>23070</v>
      </c>
      <c r="I516" s="7">
        <f t="shared" ref="I516:I527" si="51">H516*$N$6/100</f>
        <v>230.7</v>
      </c>
    </row>
    <row r="517" spans="2:9">
      <c r="B517" s="15">
        <v>43967</v>
      </c>
      <c r="C517" s="21">
        <v>-50</v>
      </c>
      <c r="D517" s="16">
        <f t="shared" si="49"/>
        <v>23020</v>
      </c>
      <c r="E517" s="17">
        <f t="shared" si="48"/>
        <v>0.92279999999999995</v>
      </c>
      <c r="F517" s="18">
        <f t="shared" ref="F517:F527" si="52">ROUNDDOWN(E517,0)</f>
        <v>0</v>
      </c>
      <c r="G517" s="19">
        <f t="shared" si="50"/>
        <v>-50</v>
      </c>
      <c r="H517" s="6">
        <f t="shared" ref="H517:H527" si="53">G517+H516</f>
        <v>23020</v>
      </c>
      <c r="I517" s="7">
        <f t="shared" si="51"/>
        <v>230.2</v>
      </c>
    </row>
    <row r="518" spans="2:9">
      <c r="B518" s="15">
        <v>43968</v>
      </c>
      <c r="C518" s="21">
        <v>30</v>
      </c>
      <c r="D518" s="16">
        <f t="shared" si="49"/>
        <v>23050</v>
      </c>
      <c r="E518" s="17">
        <f t="shared" ref="E518:E527" si="54">(I517/$N$5)/10</f>
        <v>0.92080000000000006</v>
      </c>
      <c r="F518" s="18">
        <f t="shared" si="52"/>
        <v>0</v>
      </c>
      <c r="G518" s="19">
        <f t="shared" si="50"/>
        <v>30</v>
      </c>
      <c r="H518" s="6">
        <f t="shared" si="53"/>
        <v>23050</v>
      </c>
      <c r="I518" s="7">
        <f t="shared" si="51"/>
        <v>230.5</v>
      </c>
    </row>
    <row r="519" spans="2:9">
      <c r="B519" s="15">
        <v>43969</v>
      </c>
      <c r="C519" s="21">
        <v>50</v>
      </c>
      <c r="D519" s="16">
        <f t="shared" si="49"/>
        <v>23100</v>
      </c>
      <c r="E519" s="17">
        <f t="shared" si="54"/>
        <v>0.92200000000000004</v>
      </c>
      <c r="F519" s="18">
        <f t="shared" si="52"/>
        <v>0</v>
      </c>
      <c r="G519" s="19">
        <f t="shared" si="50"/>
        <v>50</v>
      </c>
      <c r="H519" s="6">
        <f t="shared" si="53"/>
        <v>23100</v>
      </c>
      <c r="I519" s="7">
        <f t="shared" si="51"/>
        <v>231</v>
      </c>
    </row>
    <row r="520" spans="2:9">
      <c r="B520" s="15">
        <v>43970</v>
      </c>
      <c r="C520" s="21">
        <v>30</v>
      </c>
      <c r="D520" s="16">
        <f t="shared" si="49"/>
        <v>23130</v>
      </c>
      <c r="E520" s="17">
        <f t="shared" si="54"/>
        <v>0.92400000000000004</v>
      </c>
      <c r="F520" s="18">
        <f t="shared" si="52"/>
        <v>0</v>
      </c>
      <c r="G520" s="19">
        <f t="shared" si="50"/>
        <v>30</v>
      </c>
      <c r="H520" s="6">
        <f t="shared" si="53"/>
        <v>23130</v>
      </c>
      <c r="I520" s="7">
        <f t="shared" si="51"/>
        <v>231.3</v>
      </c>
    </row>
    <row r="521" spans="2:9">
      <c r="B521" s="15">
        <v>43971</v>
      </c>
      <c r="C521" s="21">
        <v>-50</v>
      </c>
      <c r="D521" s="16">
        <f t="shared" si="49"/>
        <v>23080</v>
      </c>
      <c r="E521" s="17">
        <f t="shared" si="54"/>
        <v>0.92520000000000002</v>
      </c>
      <c r="F521" s="18">
        <f t="shared" si="52"/>
        <v>0</v>
      </c>
      <c r="G521" s="19">
        <f t="shared" si="50"/>
        <v>-50</v>
      </c>
      <c r="H521" s="6">
        <f t="shared" si="53"/>
        <v>23080</v>
      </c>
      <c r="I521" s="7">
        <f t="shared" si="51"/>
        <v>230.8</v>
      </c>
    </row>
    <row r="522" spans="2:9">
      <c r="B522" s="15">
        <v>43972</v>
      </c>
      <c r="C522" s="21">
        <v>30</v>
      </c>
      <c r="D522" s="16">
        <f t="shared" si="49"/>
        <v>23110</v>
      </c>
      <c r="E522" s="17">
        <f t="shared" si="54"/>
        <v>0.92320000000000013</v>
      </c>
      <c r="F522" s="18">
        <f t="shared" si="52"/>
        <v>0</v>
      </c>
      <c r="G522" s="19">
        <f t="shared" si="50"/>
        <v>30</v>
      </c>
      <c r="H522" s="6">
        <f t="shared" si="53"/>
        <v>23110</v>
      </c>
      <c r="I522" s="7">
        <f t="shared" si="51"/>
        <v>231.1</v>
      </c>
    </row>
    <row r="523" spans="2:9">
      <c r="B523" s="15">
        <v>43973</v>
      </c>
      <c r="C523" s="21">
        <v>50</v>
      </c>
      <c r="D523" s="16">
        <f t="shared" si="49"/>
        <v>23160</v>
      </c>
      <c r="E523" s="17">
        <f t="shared" si="54"/>
        <v>0.9244</v>
      </c>
      <c r="F523" s="18">
        <f t="shared" si="52"/>
        <v>0</v>
      </c>
      <c r="G523" s="19">
        <f t="shared" si="50"/>
        <v>50</v>
      </c>
      <c r="H523" s="6">
        <f t="shared" si="53"/>
        <v>23160</v>
      </c>
      <c r="I523" s="7">
        <f t="shared" si="51"/>
        <v>231.6</v>
      </c>
    </row>
    <row r="524" spans="2:9">
      <c r="B524" s="15">
        <v>43974</v>
      </c>
      <c r="C524" s="21">
        <v>50</v>
      </c>
      <c r="D524" s="16">
        <f t="shared" si="49"/>
        <v>23210</v>
      </c>
      <c r="E524" s="17">
        <f t="shared" si="54"/>
        <v>0.92639999999999989</v>
      </c>
      <c r="F524" s="18">
        <f t="shared" si="52"/>
        <v>0</v>
      </c>
      <c r="G524" s="19">
        <f t="shared" si="50"/>
        <v>50</v>
      </c>
      <c r="H524" s="6">
        <f t="shared" si="53"/>
        <v>23210</v>
      </c>
      <c r="I524" s="7">
        <f t="shared" si="51"/>
        <v>232.1</v>
      </c>
    </row>
    <row r="525" spans="2:9">
      <c r="B525" s="15">
        <v>43975</v>
      </c>
      <c r="C525" s="21">
        <v>50</v>
      </c>
      <c r="D525" s="16">
        <f t="shared" si="49"/>
        <v>23260</v>
      </c>
      <c r="E525" s="17">
        <f t="shared" si="54"/>
        <v>0.92839999999999989</v>
      </c>
      <c r="F525" s="18">
        <f t="shared" si="52"/>
        <v>0</v>
      </c>
      <c r="G525" s="19">
        <f t="shared" si="50"/>
        <v>50</v>
      </c>
      <c r="H525" s="6">
        <f t="shared" si="53"/>
        <v>23260</v>
      </c>
      <c r="I525" s="7">
        <f t="shared" si="51"/>
        <v>232.6</v>
      </c>
    </row>
    <row r="526" spans="2:9">
      <c r="B526" s="15">
        <v>43976</v>
      </c>
      <c r="C526" s="21">
        <v>30</v>
      </c>
      <c r="D526" s="16">
        <f t="shared" si="49"/>
        <v>23290</v>
      </c>
      <c r="E526" s="17">
        <f t="shared" si="54"/>
        <v>0.9304</v>
      </c>
      <c r="F526" s="18">
        <f t="shared" si="52"/>
        <v>0</v>
      </c>
      <c r="G526" s="19">
        <f t="shared" si="50"/>
        <v>30</v>
      </c>
      <c r="H526" s="6">
        <f t="shared" si="53"/>
        <v>23290</v>
      </c>
      <c r="I526" s="7">
        <f t="shared" si="51"/>
        <v>232.9</v>
      </c>
    </row>
    <row r="527" spans="2:9">
      <c r="B527" s="15">
        <v>43977</v>
      </c>
      <c r="C527" s="21">
        <v>50</v>
      </c>
      <c r="D527" s="16">
        <f t="shared" si="49"/>
        <v>23340</v>
      </c>
      <c r="E527" s="17">
        <f t="shared" si="54"/>
        <v>0.93160000000000009</v>
      </c>
      <c r="F527" s="18">
        <f t="shared" si="52"/>
        <v>0</v>
      </c>
      <c r="G527" s="19">
        <f t="shared" si="50"/>
        <v>50</v>
      </c>
      <c r="H527" s="6">
        <f t="shared" si="53"/>
        <v>23340</v>
      </c>
      <c r="I527" s="7">
        <f t="shared" si="51"/>
        <v>233.4</v>
      </c>
    </row>
    <row r="528" spans="2:9">
      <c r="B528" s="20"/>
      <c r="C528" s="21"/>
      <c r="D528" s="21"/>
      <c r="E528" s="17"/>
      <c r="F528" s="18"/>
      <c r="G528" s="18"/>
      <c r="H528" s="8"/>
      <c r="I528" s="7"/>
    </row>
    <row r="529" spans="2:9">
      <c r="B529" s="20"/>
      <c r="C529" s="21"/>
      <c r="D529" s="21"/>
      <c r="E529" s="17"/>
      <c r="F529" s="18"/>
      <c r="G529" s="18"/>
      <c r="H529" s="8"/>
      <c r="I529" s="7"/>
    </row>
    <row r="530" spans="2:9">
      <c r="B530" s="20"/>
      <c r="C530" s="21"/>
      <c r="D530" s="21"/>
      <c r="E530" s="17"/>
      <c r="F530" s="18"/>
      <c r="G530" s="18"/>
      <c r="H530" s="8"/>
      <c r="I530" s="7"/>
    </row>
    <row r="531" spans="2:9">
      <c r="B531" s="20"/>
      <c r="C531" s="21"/>
      <c r="D531" s="21"/>
      <c r="E531" s="17"/>
      <c r="F531" s="18"/>
      <c r="G531" s="18"/>
      <c r="H531" s="8"/>
      <c r="I531" s="7"/>
    </row>
    <row r="532" spans="2:9">
      <c r="B532" s="20"/>
      <c r="C532" s="21"/>
      <c r="D532" s="21"/>
      <c r="E532" s="17"/>
      <c r="F532" s="18"/>
      <c r="G532" s="18"/>
      <c r="H532" s="8"/>
      <c r="I532" s="7"/>
    </row>
    <row r="533" spans="2:9">
      <c r="B533" s="20"/>
      <c r="C533" s="21"/>
      <c r="D533" s="21"/>
      <c r="E533" s="17"/>
      <c r="F533" s="18"/>
      <c r="G533" s="18"/>
      <c r="H533" s="8"/>
      <c r="I533" s="7"/>
    </row>
    <row r="534" spans="2:9">
      <c r="B534" s="20"/>
      <c r="C534" s="21"/>
      <c r="D534" s="21"/>
      <c r="E534" s="17"/>
      <c r="F534" s="18"/>
      <c r="G534" s="18"/>
      <c r="H534" s="8"/>
      <c r="I534" s="7"/>
    </row>
    <row r="535" spans="2:9">
      <c r="B535" s="20"/>
      <c r="C535" s="21"/>
      <c r="D535" s="21"/>
      <c r="E535" s="17"/>
      <c r="F535" s="18"/>
      <c r="G535" s="18"/>
      <c r="H535" s="8"/>
      <c r="I535" s="7"/>
    </row>
    <row r="536" spans="2:9">
      <c r="B536" s="20"/>
      <c r="C536" s="21"/>
      <c r="D536" s="21"/>
      <c r="E536" s="17"/>
      <c r="F536" s="18"/>
      <c r="G536" s="18"/>
      <c r="H536" s="8"/>
      <c r="I536" s="7"/>
    </row>
    <row r="537" spans="2:9">
      <c r="B537" s="20"/>
      <c r="C537" s="21"/>
      <c r="D537" s="21"/>
      <c r="E537" s="17"/>
      <c r="F537" s="18"/>
      <c r="G537" s="18"/>
      <c r="H537" s="8"/>
      <c r="I537" s="7"/>
    </row>
    <row r="538" spans="2:9">
      <c r="B538" s="20"/>
      <c r="C538" s="21"/>
      <c r="D538" s="21"/>
      <c r="E538" s="17"/>
      <c r="F538" s="18"/>
      <c r="G538" s="18"/>
      <c r="H538" s="8"/>
      <c r="I538" s="7"/>
    </row>
    <row r="539" spans="2:9">
      <c r="B539" s="20"/>
      <c r="C539" s="21"/>
      <c r="D539" s="21"/>
      <c r="E539" s="17"/>
      <c r="F539" s="18"/>
      <c r="G539" s="18"/>
      <c r="H539" s="8"/>
      <c r="I539" s="7"/>
    </row>
    <row r="540" spans="2:9">
      <c r="B540" s="20"/>
      <c r="C540" s="21"/>
      <c r="D540" s="21"/>
      <c r="E540" s="17"/>
      <c r="F540" s="18"/>
      <c r="G540" s="18"/>
      <c r="H540" s="8"/>
      <c r="I540" s="7"/>
    </row>
    <row r="541" spans="2:9">
      <c r="B541" s="20"/>
      <c r="C541" s="21"/>
      <c r="D541" s="21"/>
      <c r="E541" s="17"/>
      <c r="F541" s="18"/>
      <c r="G541" s="18"/>
      <c r="H541" s="8"/>
      <c r="I541" s="7"/>
    </row>
    <row r="542" spans="2:9">
      <c r="B542" s="20"/>
      <c r="C542" s="21"/>
      <c r="D542" s="21"/>
      <c r="E542" s="17"/>
      <c r="F542" s="18"/>
      <c r="G542" s="18"/>
      <c r="H542" s="8"/>
      <c r="I542" s="7"/>
    </row>
    <row r="543" spans="2:9">
      <c r="B543" s="20"/>
      <c r="C543" s="21"/>
      <c r="D543" s="21"/>
      <c r="E543" s="17"/>
      <c r="F543" s="18"/>
      <c r="G543" s="18"/>
      <c r="H543" s="8"/>
      <c r="I543" s="7"/>
    </row>
    <row r="544" spans="2:9">
      <c r="B544" s="20"/>
      <c r="C544" s="21"/>
      <c r="D544" s="21"/>
      <c r="E544" s="17"/>
      <c r="F544" s="18"/>
      <c r="G544" s="18"/>
      <c r="H544" s="8"/>
      <c r="I544" s="7"/>
    </row>
    <row r="545" spans="2:9">
      <c r="B545" s="20"/>
      <c r="C545" s="21"/>
      <c r="D545" s="21"/>
      <c r="E545" s="17"/>
      <c r="F545" s="18"/>
      <c r="G545" s="18"/>
      <c r="H545" s="8"/>
      <c r="I545" s="7"/>
    </row>
    <row r="546" spans="2:9">
      <c r="B546" s="20"/>
      <c r="C546" s="21"/>
      <c r="D546" s="21"/>
      <c r="E546" s="17"/>
      <c r="F546" s="18"/>
      <c r="G546" s="18"/>
      <c r="H546" s="8"/>
      <c r="I546" s="7"/>
    </row>
    <row r="547" spans="2:9">
      <c r="B547" s="20"/>
      <c r="C547" s="21"/>
      <c r="D547" s="21"/>
      <c r="E547" s="17"/>
      <c r="F547" s="18"/>
      <c r="G547" s="18"/>
      <c r="H547" s="8"/>
      <c r="I547" s="7"/>
    </row>
    <row r="548" spans="2:9">
      <c r="B548" s="20"/>
      <c r="C548" s="21"/>
      <c r="D548" s="21"/>
      <c r="E548" s="17"/>
      <c r="F548" s="18"/>
      <c r="G548" s="18"/>
      <c r="H548" s="8"/>
      <c r="I548" s="7"/>
    </row>
    <row r="549" spans="2:9">
      <c r="B549" s="20"/>
      <c r="C549" s="21"/>
      <c r="D549" s="21"/>
      <c r="E549" s="17"/>
      <c r="F549" s="18"/>
      <c r="G549" s="18"/>
      <c r="H549" s="8"/>
      <c r="I549" s="7"/>
    </row>
    <row r="550" spans="2:9">
      <c r="B550" s="20"/>
      <c r="C550" s="21"/>
      <c r="D550" s="21"/>
      <c r="E550" s="17"/>
      <c r="F550" s="18"/>
      <c r="G550" s="18"/>
      <c r="H550" s="8"/>
      <c r="I550" s="7"/>
    </row>
    <row r="551" spans="2:9">
      <c r="B551" s="20"/>
      <c r="C551" s="21"/>
      <c r="D551" s="21"/>
      <c r="E551" s="17"/>
      <c r="F551" s="18"/>
      <c r="G551" s="18"/>
      <c r="H551" s="8"/>
      <c r="I551" s="7"/>
    </row>
    <row r="552" spans="2:9">
      <c r="B552" s="20"/>
      <c r="C552" s="21"/>
      <c r="D552" s="21"/>
      <c r="E552" s="17"/>
      <c r="F552" s="18"/>
      <c r="G552" s="18"/>
      <c r="H552" s="8"/>
      <c r="I552" s="7"/>
    </row>
    <row r="553" spans="2:9">
      <c r="B553" s="20"/>
      <c r="C553" s="21"/>
      <c r="D553" s="21"/>
      <c r="E553" s="17"/>
      <c r="F553" s="18"/>
      <c r="G553" s="18"/>
      <c r="H553" s="8"/>
      <c r="I553" s="7"/>
    </row>
    <row r="554" spans="2:9">
      <c r="B554" s="20"/>
      <c r="C554" s="21"/>
      <c r="D554" s="21"/>
      <c r="E554" s="17"/>
      <c r="F554" s="18"/>
      <c r="G554" s="18"/>
      <c r="H554" s="8"/>
      <c r="I554" s="7"/>
    </row>
    <row r="555" spans="2:9">
      <c r="B555" s="20"/>
      <c r="C555" s="21"/>
      <c r="D555" s="21"/>
      <c r="E555" s="17"/>
      <c r="F555" s="18"/>
      <c r="G555" s="18"/>
      <c r="H555" s="8"/>
      <c r="I555" s="7"/>
    </row>
    <row r="556" spans="2:9">
      <c r="B556" s="20"/>
      <c r="C556" s="21"/>
      <c r="D556" s="21"/>
      <c r="E556" s="17"/>
      <c r="F556" s="18"/>
      <c r="G556" s="18"/>
      <c r="H556" s="8"/>
      <c r="I556" s="7"/>
    </row>
    <row r="557" spans="2:9">
      <c r="B557" s="20"/>
      <c r="C557" s="21"/>
      <c r="D557" s="21"/>
      <c r="E557" s="17"/>
      <c r="F557" s="18"/>
      <c r="G557" s="18"/>
      <c r="H557" s="8"/>
      <c r="I557" s="7"/>
    </row>
    <row r="558" spans="2:9">
      <c r="B558" s="20"/>
      <c r="C558" s="21"/>
      <c r="D558" s="21"/>
      <c r="E558" s="17"/>
      <c r="F558" s="18"/>
      <c r="G558" s="18"/>
      <c r="H558" s="8"/>
      <c r="I558" s="7"/>
    </row>
    <row r="559" spans="2:9">
      <c r="B559" s="20"/>
      <c r="C559" s="21"/>
      <c r="D559" s="21"/>
      <c r="E559" s="17"/>
      <c r="F559" s="18"/>
      <c r="G559" s="18"/>
      <c r="H559" s="8"/>
      <c r="I559" s="7"/>
    </row>
    <row r="560" spans="2:9">
      <c r="B560" s="20"/>
      <c r="C560" s="21"/>
      <c r="D560" s="21"/>
      <c r="E560" s="17"/>
      <c r="F560" s="18"/>
      <c r="G560" s="18"/>
      <c r="H560" s="8"/>
      <c r="I560" s="7"/>
    </row>
    <row r="561" spans="2:9">
      <c r="B561" s="20"/>
      <c r="C561" s="21"/>
      <c r="D561" s="21"/>
      <c r="E561" s="17"/>
      <c r="F561" s="18"/>
      <c r="G561" s="18"/>
      <c r="H561" s="8"/>
      <c r="I561" s="7"/>
    </row>
    <row r="562" spans="2:9">
      <c r="B562" s="20"/>
      <c r="C562" s="21"/>
      <c r="D562" s="21"/>
      <c r="E562" s="17"/>
      <c r="F562" s="18"/>
      <c r="G562" s="18"/>
      <c r="H562" s="8"/>
      <c r="I562" s="7"/>
    </row>
    <row r="563" spans="2:9">
      <c r="B563" s="20"/>
      <c r="C563" s="21"/>
      <c r="D563" s="21"/>
      <c r="E563" s="17"/>
      <c r="F563" s="18"/>
      <c r="G563" s="18"/>
      <c r="H563" s="8"/>
      <c r="I563" s="7"/>
    </row>
    <row r="564" spans="2:9">
      <c r="B564" s="20"/>
      <c r="C564" s="21"/>
      <c r="D564" s="21"/>
      <c r="E564" s="17"/>
      <c r="F564" s="18"/>
      <c r="G564" s="18"/>
      <c r="H564" s="8"/>
      <c r="I564" s="7"/>
    </row>
    <row r="565" spans="2:9">
      <c r="B565" s="20"/>
      <c r="C565" s="21"/>
      <c r="D565" s="21"/>
      <c r="E565" s="17"/>
      <c r="F565" s="18"/>
      <c r="G565" s="18"/>
      <c r="H565" s="8"/>
      <c r="I565" s="7"/>
    </row>
    <row r="566" spans="2:9">
      <c r="B566" s="20"/>
      <c r="C566" s="21"/>
      <c r="D566" s="21"/>
      <c r="E566" s="17"/>
      <c r="F566" s="18"/>
      <c r="G566" s="18"/>
      <c r="H566" s="8"/>
      <c r="I566" s="7"/>
    </row>
    <row r="567" spans="2:9">
      <c r="B567" s="20"/>
      <c r="C567" s="21"/>
      <c r="D567" s="21"/>
      <c r="E567" s="17"/>
      <c r="F567" s="18"/>
      <c r="G567" s="18"/>
      <c r="H567" s="8"/>
      <c r="I567" s="7"/>
    </row>
    <row r="568" spans="2:9">
      <c r="B568" s="20"/>
      <c r="C568" s="21"/>
      <c r="D568" s="21"/>
      <c r="E568" s="17"/>
      <c r="F568" s="18"/>
      <c r="G568" s="18"/>
      <c r="H568" s="8"/>
      <c r="I568" s="7"/>
    </row>
    <row r="569" spans="2:9">
      <c r="B569" s="20"/>
      <c r="C569" s="21"/>
      <c r="D569" s="21"/>
      <c r="E569" s="17"/>
      <c r="F569" s="18"/>
      <c r="G569" s="18"/>
      <c r="H569" s="8"/>
      <c r="I569" s="7"/>
    </row>
    <row r="570" spans="2:9">
      <c r="B570" s="20"/>
      <c r="C570" s="21"/>
      <c r="D570" s="21"/>
      <c r="E570" s="17"/>
      <c r="F570" s="18"/>
      <c r="G570" s="18"/>
      <c r="H570" s="8"/>
      <c r="I570" s="7"/>
    </row>
    <row r="571" spans="2:9">
      <c r="B571" s="20"/>
      <c r="C571" s="21"/>
      <c r="D571" s="21"/>
      <c r="E571" s="17"/>
      <c r="F571" s="18"/>
      <c r="G571" s="18"/>
      <c r="H571" s="8"/>
      <c r="I571" s="7"/>
    </row>
    <row r="572" spans="2:9">
      <c r="B572" s="20"/>
      <c r="C572" s="21"/>
      <c r="D572" s="21"/>
      <c r="E572" s="17"/>
      <c r="F572" s="18"/>
      <c r="G572" s="18"/>
      <c r="H572" s="8"/>
      <c r="I572" s="7"/>
    </row>
    <row r="573" spans="2:9">
      <c r="B573" s="20"/>
      <c r="C573" s="21"/>
      <c r="D573" s="21"/>
      <c r="E573" s="17"/>
      <c r="F573" s="18"/>
      <c r="G573" s="18"/>
      <c r="H573" s="8"/>
      <c r="I573" s="7"/>
    </row>
    <row r="574" spans="2:9">
      <c r="B574" s="20"/>
      <c r="C574" s="21"/>
      <c r="D574" s="21"/>
      <c r="E574" s="17"/>
      <c r="F574" s="18"/>
      <c r="G574" s="18"/>
      <c r="H574" s="8"/>
      <c r="I574" s="7"/>
    </row>
    <row r="575" spans="2:9">
      <c r="B575" s="20"/>
      <c r="C575" s="21"/>
      <c r="D575" s="21"/>
      <c r="E575" s="17"/>
      <c r="F575" s="18"/>
      <c r="G575" s="18"/>
      <c r="H575" s="8"/>
      <c r="I575" s="7"/>
    </row>
    <row r="576" spans="2:9">
      <c r="B576" s="20"/>
      <c r="C576" s="21"/>
      <c r="D576" s="21"/>
      <c r="E576" s="17"/>
      <c r="F576" s="18"/>
      <c r="G576" s="18"/>
      <c r="H576" s="8"/>
      <c r="I576" s="7"/>
    </row>
    <row r="577" spans="2:9">
      <c r="B577" s="20"/>
      <c r="C577" s="21"/>
      <c r="D577" s="21"/>
      <c r="E577" s="17"/>
      <c r="F577" s="18"/>
      <c r="G577" s="18"/>
      <c r="H577" s="8"/>
      <c r="I577" s="7"/>
    </row>
    <row r="578" spans="2:9">
      <c r="B578" s="20"/>
      <c r="C578" s="21"/>
      <c r="D578" s="21"/>
      <c r="E578" s="17"/>
      <c r="F578" s="18"/>
      <c r="G578" s="18"/>
      <c r="H578" s="8"/>
      <c r="I578" s="7"/>
    </row>
    <row r="579" spans="2:9">
      <c r="B579" s="20"/>
      <c r="C579" s="21"/>
      <c r="D579" s="21"/>
      <c r="E579" s="17"/>
      <c r="F579" s="18"/>
      <c r="G579" s="18"/>
      <c r="H579" s="8"/>
      <c r="I579" s="7"/>
    </row>
    <row r="580" spans="2:9">
      <c r="B580" s="20"/>
      <c r="C580" s="21"/>
      <c r="D580" s="21"/>
      <c r="E580" s="17"/>
      <c r="F580" s="18"/>
      <c r="G580" s="18"/>
      <c r="H580" s="8"/>
      <c r="I580" s="7"/>
    </row>
    <row r="581" spans="2:9">
      <c r="B581" s="20"/>
      <c r="C581" s="21"/>
      <c r="D581" s="21"/>
      <c r="E581" s="17"/>
      <c r="F581" s="18"/>
      <c r="G581" s="18"/>
      <c r="H581" s="8"/>
      <c r="I581" s="7"/>
    </row>
    <row r="582" spans="2:9">
      <c r="B582" s="20"/>
      <c r="C582" s="21"/>
      <c r="D582" s="21"/>
      <c r="E582" s="17"/>
      <c r="F582" s="18"/>
      <c r="G582" s="18"/>
      <c r="H582" s="8"/>
      <c r="I582" s="7"/>
    </row>
    <row r="583" spans="2:9">
      <c r="B583" s="20"/>
      <c r="C583" s="21"/>
      <c r="D583" s="21"/>
      <c r="E583" s="17"/>
      <c r="F583" s="18"/>
      <c r="G583" s="18"/>
      <c r="H583" s="8"/>
      <c r="I583" s="7"/>
    </row>
    <row r="584" spans="2:9">
      <c r="B584" s="20"/>
      <c r="C584" s="21"/>
      <c r="D584" s="21"/>
      <c r="E584" s="17"/>
      <c r="F584" s="18"/>
      <c r="G584" s="18"/>
      <c r="H584" s="8"/>
      <c r="I584" s="7"/>
    </row>
    <row r="585" spans="2:9">
      <c r="B585" s="20"/>
      <c r="C585" s="21"/>
      <c r="D585" s="21"/>
      <c r="E585" s="17"/>
      <c r="F585" s="18"/>
      <c r="G585" s="18"/>
      <c r="H585" s="8"/>
      <c r="I585" s="7"/>
    </row>
    <row r="586" spans="2:9">
      <c r="B586" s="20"/>
      <c r="C586" s="21"/>
      <c r="D586" s="21"/>
      <c r="E586" s="17"/>
      <c r="F586" s="18"/>
      <c r="G586" s="18"/>
      <c r="H586" s="8"/>
      <c r="I586" s="7"/>
    </row>
    <row r="587" spans="2:9">
      <c r="B587" s="20"/>
      <c r="C587" s="21"/>
      <c r="D587" s="21"/>
      <c r="E587" s="17"/>
      <c r="F587" s="18"/>
      <c r="G587" s="18"/>
      <c r="H587" s="8"/>
      <c r="I587" s="7"/>
    </row>
    <row r="588" spans="2:9">
      <c r="B588" s="20"/>
      <c r="C588" s="21"/>
      <c r="D588" s="21"/>
      <c r="E588" s="17"/>
      <c r="F588" s="18"/>
      <c r="G588" s="18"/>
      <c r="H588" s="8"/>
      <c r="I588" s="7"/>
    </row>
    <row r="589" spans="2:9">
      <c r="B589" s="20"/>
      <c r="C589" s="21"/>
      <c r="D589" s="21"/>
      <c r="E589" s="17"/>
      <c r="F589" s="18"/>
      <c r="G589" s="18"/>
      <c r="H589" s="8"/>
      <c r="I589" s="7"/>
    </row>
    <row r="590" spans="2:9">
      <c r="B590" s="20"/>
      <c r="C590" s="21"/>
      <c r="D590" s="21"/>
      <c r="E590" s="17"/>
      <c r="F590" s="18"/>
      <c r="G590" s="18"/>
      <c r="H590" s="8"/>
      <c r="I590" s="7"/>
    </row>
    <row r="591" spans="2:9">
      <c r="B591" s="20"/>
      <c r="C591" s="21"/>
      <c r="D591" s="21"/>
      <c r="E591" s="17"/>
      <c r="F591" s="18"/>
      <c r="G591" s="18"/>
      <c r="H591" s="8"/>
      <c r="I591" s="7"/>
    </row>
    <row r="592" spans="2:9">
      <c r="B592" s="20"/>
      <c r="C592" s="21"/>
      <c r="D592" s="21"/>
      <c r="E592" s="17"/>
      <c r="F592" s="18"/>
      <c r="G592" s="18"/>
      <c r="H592" s="8"/>
      <c r="I592" s="7"/>
    </row>
    <row r="593" spans="2:9">
      <c r="B593" s="20"/>
      <c r="C593" s="21"/>
      <c r="D593" s="21"/>
      <c r="E593" s="17"/>
      <c r="F593" s="18"/>
      <c r="G593" s="18"/>
      <c r="H593" s="8"/>
      <c r="I593" s="7"/>
    </row>
    <row r="594" spans="2:9">
      <c r="B594" s="20"/>
      <c r="C594" s="21"/>
      <c r="D594" s="21"/>
      <c r="E594" s="17"/>
      <c r="F594" s="18"/>
      <c r="G594" s="18"/>
      <c r="H594" s="8"/>
      <c r="I594" s="7"/>
    </row>
    <row r="595" spans="2:9">
      <c r="B595" s="20"/>
      <c r="C595" s="21"/>
      <c r="D595" s="21"/>
      <c r="E595" s="17"/>
      <c r="F595" s="18"/>
      <c r="G595" s="18"/>
      <c r="H595" s="8"/>
      <c r="I595" s="7"/>
    </row>
    <row r="596" spans="2:9">
      <c r="B596" s="20"/>
      <c r="C596" s="21"/>
      <c r="D596" s="21"/>
      <c r="E596" s="17"/>
      <c r="F596" s="18"/>
      <c r="G596" s="18"/>
      <c r="H596" s="8"/>
      <c r="I596" s="7"/>
    </row>
    <row r="597" spans="2:9">
      <c r="B597" s="20"/>
      <c r="C597" s="21"/>
      <c r="D597" s="21"/>
      <c r="E597" s="17"/>
      <c r="F597" s="18"/>
      <c r="G597" s="18"/>
      <c r="H597" s="8"/>
      <c r="I597" s="7"/>
    </row>
    <row r="598" spans="2:9">
      <c r="B598" s="20"/>
      <c r="C598" s="21"/>
      <c r="D598" s="21"/>
      <c r="E598" s="17"/>
      <c r="F598" s="18"/>
      <c r="G598" s="18"/>
      <c r="H598" s="8"/>
      <c r="I598" s="7"/>
    </row>
    <row r="599" spans="2:9">
      <c r="B599" s="20"/>
      <c r="C599" s="21"/>
      <c r="D599" s="21"/>
      <c r="E599" s="17"/>
      <c r="F599" s="18"/>
      <c r="G599" s="18"/>
      <c r="H599" s="8"/>
      <c r="I599" s="7"/>
    </row>
    <row r="600" spans="2:9">
      <c r="B600" s="20"/>
      <c r="C600" s="21"/>
      <c r="D600" s="21"/>
      <c r="E600" s="17"/>
      <c r="F600" s="18"/>
      <c r="G600" s="18"/>
      <c r="H600" s="8"/>
      <c r="I600" s="7"/>
    </row>
    <row r="601" spans="2:9">
      <c r="B601" s="20"/>
      <c r="C601" s="21"/>
      <c r="D601" s="21"/>
      <c r="E601" s="17"/>
      <c r="F601" s="18"/>
      <c r="G601" s="18"/>
      <c r="H601" s="8"/>
      <c r="I601" s="7"/>
    </row>
    <row r="602" spans="2:9">
      <c r="B602" s="20"/>
      <c r="C602" s="21"/>
      <c r="D602" s="21"/>
      <c r="E602" s="17"/>
      <c r="F602" s="18"/>
      <c r="G602" s="18"/>
      <c r="H602" s="8"/>
      <c r="I602" s="7"/>
    </row>
    <row r="603" spans="2:9">
      <c r="B603" s="20"/>
      <c r="C603" s="21"/>
      <c r="D603" s="21"/>
      <c r="E603" s="17"/>
      <c r="F603" s="18"/>
      <c r="G603" s="18"/>
      <c r="H603" s="8"/>
      <c r="I603" s="7"/>
    </row>
    <row r="604" spans="2:9">
      <c r="B604" s="20"/>
      <c r="C604" s="21"/>
      <c r="D604" s="21"/>
      <c r="E604" s="17"/>
      <c r="F604" s="18"/>
      <c r="G604" s="18"/>
      <c r="H604" s="8"/>
      <c r="I604" s="7"/>
    </row>
    <row r="605" spans="2:9">
      <c r="B605" s="20"/>
      <c r="C605" s="21"/>
      <c r="D605" s="21"/>
      <c r="E605" s="17"/>
      <c r="F605" s="18"/>
      <c r="G605" s="18"/>
      <c r="H605" s="8"/>
      <c r="I605" s="7"/>
    </row>
    <row r="606" spans="2:9">
      <c r="B606" s="20"/>
      <c r="C606" s="21"/>
      <c r="D606" s="21"/>
      <c r="E606" s="17"/>
      <c r="F606" s="18"/>
      <c r="G606" s="18"/>
      <c r="H606" s="8"/>
      <c r="I606" s="7"/>
    </row>
    <row r="607" spans="2:9">
      <c r="B607" s="20"/>
      <c r="C607" s="21"/>
      <c r="D607" s="21"/>
      <c r="E607" s="17"/>
      <c r="F607" s="18"/>
      <c r="G607" s="18"/>
      <c r="H607" s="8"/>
      <c r="I607" s="7"/>
    </row>
    <row r="608" spans="2:9">
      <c r="B608" s="20"/>
      <c r="C608" s="21"/>
      <c r="D608" s="21"/>
      <c r="E608" s="17"/>
      <c r="F608" s="18"/>
      <c r="G608" s="18"/>
      <c r="H608" s="8"/>
      <c r="I608" s="7"/>
    </row>
    <row r="609" spans="2:9">
      <c r="B609" s="20"/>
      <c r="C609" s="21"/>
      <c r="D609" s="21"/>
      <c r="E609" s="17"/>
      <c r="F609" s="18"/>
      <c r="G609" s="18"/>
      <c r="H609" s="8"/>
      <c r="I609" s="7"/>
    </row>
    <row r="610" spans="2:9">
      <c r="B610" s="20"/>
      <c r="C610" s="21"/>
      <c r="D610" s="21"/>
      <c r="E610" s="17"/>
      <c r="F610" s="18"/>
      <c r="G610" s="18"/>
      <c r="H610" s="8"/>
      <c r="I610" s="7"/>
    </row>
    <row r="611" spans="2:9">
      <c r="B611" s="20"/>
      <c r="C611" s="21"/>
      <c r="D611" s="21"/>
      <c r="E611" s="17"/>
      <c r="F611" s="18"/>
      <c r="G611" s="18"/>
      <c r="H611" s="8"/>
      <c r="I611" s="7"/>
    </row>
    <row r="612" spans="2:9">
      <c r="B612" s="20"/>
      <c r="C612" s="21"/>
      <c r="D612" s="21"/>
      <c r="E612" s="17"/>
      <c r="F612" s="18"/>
      <c r="G612" s="18"/>
      <c r="H612" s="8"/>
      <c r="I612" s="7"/>
    </row>
    <row r="613" spans="2:9">
      <c r="B613" s="20"/>
      <c r="C613" s="21"/>
      <c r="D613" s="21"/>
      <c r="E613" s="17"/>
      <c r="F613" s="18"/>
      <c r="G613" s="18"/>
      <c r="H613" s="8"/>
      <c r="I613" s="7"/>
    </row>
    <row r="614" spans="2:9">
      <c r="B614" s="20"/>
      <c r="C614" s="21"/>
      <c r="D614" s="21"/>
      <c r="E614" s="17"/>
      <c r="F614" s="18"/>
      <c r="G614" s="18"/>
      <c r="H614" s="8"/>
      <c r="I614" s="7"/>
    </row>
    <row r="615" spans="2:9">
      <c r="B615" s="20"/>
      <c r="C615" s="21"/>
      <c r="D615" s="21"/>
      <c r="E615" s="17"/>
      <c r="F615" s="18"/>
      <c r="G615" s="18"/>
      <c r="H615" s="8"/>
      <c r="I615" s="7"/>
    </row>
    <row r="616" spans="2:9">
      <c r="B616" s="20"/>
      <c r="C616" s="21"/>
      <c r="D616" s="21"/>
      <c r="E616" s="17"/>
      <c r="F616" s="18"/>
      <c r="G616" s="18"/>
      <c r="H616" s="8"/>
      <c r="I616" s="7"/>
    </row>
    <row r="617" spans="2:9">
      <c r="B617" s="20"/>
      <c r="C617" s="21"/>
      <c r="D617" s="21"/>
      <c r="E617" s="17"/>
      <c r="F617" s="18"/>
      <c r="G617" s="18"/>
      <c r="H617" s="8"/>
      <c r="I617" s="7"/>
    </row>
    <row r="618" spans="2:9">
      <c r="B618" s="20"/>
      <c r="C618" s="21"/>
      <c r="D618" s="21"/>
      <c r="E618" s="17"/>
      <c r="F618" s="18"/>
      <c r="G618" s="18"/>
      <c r="H618" s="8"/>
      <c r="I618" s="7"/>
    </row>
    <row r="619" spans="2:9">
      <c r="B619" s="20"/>
      <c r="C619" s="21"/>
      <c r="D619" s="21"/>
      <c r="E619" s="17"/>
      <c r="F619" s="18"/>
      <c r="G619" s="18"/>
      <c r="H619" s="8"/>
      <c r="I619" s="7"/>
    </row>
    <row r="620" spans="2:9">
      <c r="B620" s="20"/>
      <c r="C620" s="21"/>
      <c r="D620" s="21"/>
      <c r="E620" s="17"/>
      <c r="F620" s="18"/>
      <c r="G620" s="18"/>
      <c r="H620" s="8"/>
      <c r="I620" s="7"/>
    </row>
    <row r="621" spans="2:9">
      <c r="B621" s="20"/>
      <c r="C621" s="21"/>
      <c r="D621" s="21"/>
      <c r="E621" s="17"/>
      <c r="F621" s="18"/>
      <c r="G621" s="18"/>
      <c r="H621" s="8"/>
      <c r="I621" s="7"/>
    </row>
    <row r="622" spans="2:9">
      <c r="B622" s="20"/>
      <c r="C622" s="21"/>
      <c r="D622" s="21"/>
      <c r="E622" s="17"/>
      <c r="F622" s="18"/>
      <c r="G622" s="18"/>
      <c r="H622" s="8"/>
      <c r="I622" s="7"/>
    </row>
    <row r="623" spans="2:9">
      <c r="B623" s="20"/>
      <c r="C623" s="21"/>
      <c r="D623" s="21"/>
      <c r="E623" s="17"/>
      <c r="F623" s="18"/>
      <c r="G623" s="18"/>
      <c r="H623" s="8"/>
      <c r="I623" s="7"/>
    </row>
    <row r="624" spans="2:9">
      <c r="B624" s="20"/>
      <c r="C624" s="21"/>
      <c r="D624" s="21"/>
      <c r="E624" s="17"/>
      <c r="F624" s="18"/>
      <c r="G624" s="18"/>
      <c r="H624" s="8"/>
      <c r="I624" s="7"/>
    </row>
    <row r="625" spans="2:9">
      <c r="B625" s="20"/>
      <c r="C625" s="21"/>
      <c r="D625" s="21"/>
      <c r="E625" s="17"/>
      <c r="F625" s="18"/>
      <c r="G625" s="18"/>
      <c r="H625" s="8"/>
      <c r="I625" s="7"/>
    </row>
    <row r="626" spans="2:9">
      <c r="B626" s="20"/>
      <c r="C626" s="21"/>
      <c r="D626" s="21"/>
      <c r="E626" s="17"/>
      <c r="F626" s="18"/>
      <c r="G626" s="18"/>
      <c r="H626" s="8"/>
      <c r="I626" s="7"/>
    </row>
    <row r="627" spans="2:9">
      <c r="B627" s="20"/>
      <c r="C627" s="21"/>
      <c r="D627" s="21"/>
      <c r="E627" s="17"/>
      <c r="F627" s="18"/>
      <c r="G627" s="18"/>
      <c r="H627" s="8"/>
      <c r="I627" s="7"/>
    </row>
    <row r="628" spans="2:9">
      <c r="B628" s="20"/>
      <c r="C628" s="21"/>
      <c r="D628" s="21"/>
      <c r="E628" s="17"/>
      <c r="F628" s="18"/>
      <c r="G628" s="18"/>
      <c r="H628" s="8"/>
      <c r="I628" s="7"/>
    </row>
    <row r="629" spans="2:9">
      <c r="B629" s="20"/>
      <c r="C629" s="21"/>
      <c r="D629" s="21"/>
      <c r="E629" s="17"/>
      <c r="F629" s="18"/>
      <c r="G629" s="18"/>
      <c r="H629" s="8"/>
      <c r="I629" s="7"/>
    </row>
    <row r="630" spans="2:9">
      <c r="B630" s="20"/>
      <c r="C630" s="21"/>
      <c r="D630" s="21"/>
      <c r="E630" s="17"/>
      <c r="F630" s="18"/>
      <c r="G630" s="18"/>
      <c r="H630" s="8"/>
      <c r="I630" s="7"/>
    </row>
    <row r="631" spans="2:9">
      <c r="B631" s="20"/>
      <c r="C631" s="21"/>
      <c r="D631" s="21"/>
      <c r="E631" s="17"/>
      <c r="F631" s="18"/>
      <c r="G631" s="18"/>
      <c r="H631" s="8"/>
      <c r="I631" s="7"/>
    </row>
    <row r="632" spans="2:9">
      <c r="B632" s="20"/>
      <c r="C632" s="21"/>
      <c r="D632" s="21"/>
      <c r="E632" s="17"/>
      <c r="F632" s="18"/>
      <c r="G632" s="18"/>
      <c r="H632" s="8"/>
      <c r="I632" s="7"/>
    </row>
    <row r="633" spans="2:9">
      <c r="B633" s="20"/>
      <c r="C633" s="21"/>
      <c r="D633" s="21"/>
      <c r="E633" s="17"/>
      <c r="F633" s="18"/>
      <c r="G633" s="18"/>
      <c r="H633" s="8"/>
      <c r="I633" s="7"/>
    </row>
    <row r="634" spans="2:9">
      <c r="B634" s="20"/>
      <c r="C634" s="21"/>
      <c r="D634" s="21"/>
      <c r="E634" s="17"/>
      <c r="F634" s="18"/>
      <c r="G634" s="18"/>
      <c r="H634" s="8"/>
      <c r="I634" s="7"/>
    </row>
    <row r="635" spans="2:9">
      <c r="B635" s="20"/>
      <c r="C635" s="21"/>
      <c r="D635" s="21"/>
      <c r="E635" s="17"/>
      <c r="F635" s="18"/>
      <c r="G635" s="18"/>
      <c r="H635" s="8"/>
      <c r="I635" s="7"/>
    </row>
    <row r="636" spans="2:9">
      <c r="B636" s="20"/>
      <c r="C636" s="21"/>
      <c r="D636" s="21"/>
      <c r="E636" s="17"/>
      <c r="F636" s="18"/>
      <c r="G636" s="18"/>
      <c r="H636" s="8"/>
      <c r="I636" s="7"/>
    </row>
    <row r="637" spans="2:9">
      <c r="B637" s="20"/>
      <c r="C637" s="21"/>
      <c r="D637" s="21"/>
      <c r="E637" s="17"/>
      <c r="F637" s="18"/>
      <c r="G637" s="18"/>
      <c r="H637" s="8"/>
      <c r="I637" s="7"/>
    </row>
    <row r="638" spans="2:9">
      <c r="B638" s="20"/>
      <c r="C638" s="21"/>
      <c r="D638" s="21"/>
      <c r="E638" s="17"/>
      <c r="F638" s="18"/>
      <c r="G638" s="18"/>
      <c r="H638" s="8"/>
      <c r="I638" s="7"/>
    </row>
    <row r="639" spans="2:9">
      <c r="B639" s="20"/>
      <c r="C639" s="21"/>
      <c r="D639" s="21"/>
      <c r="E639" s="17"/>
      <c r="F639" s="18"/>
      <c r="G639" s="18"/>
      <c r="H639" s="8"/>
      <c r="I639" s="7"/>
    </row>
    <row r="640" spans="2:9">
      <c r="B640" s="20"/>
      <c r="C640" s="21"/>
      <c r="D640" s="21"/>
      <c r="E640" s="17"/>
      <c r="F640" s="18"/>
      <c r="G640" s="18"/>
      <c r="H640" s="8"/>
      <c r="I640" s="7"/>
    </row>
    <row r="641" spans="2:9">
      <c r="B641" s="20"/>
      <c r="C641" s="21"/>
      <c r="D641" s="21"/>
      <c r="E641" s="17"/>
      <c r="F641" s="18"/>
      <c r="G641" s="18"/>
      <c r="H641" s="8"/>
      <c r="I641" s="7"/>
    </row>
    <row r="642" spans="2:9">
      <c r="B642" s="20"/>
      <c r="C642" s="21"/>
      <c r="D642" s="21"/>
      <c r="E642" s="17"/>
      <c r="F642" s="18"/>
      <c r="G642" s="18"/>
      <c r="H642" s="8"/>
      <c r="I642" s="7"/>
    </row>
    <row r="643" spans="2:9">
      <c r="B643" s="20"/>
      <c r="C643" s="21"/>
      <c r="D643" s="21"/>
      <c r="E643" s="17"/>
      <c r="F643" s="18"/>
      <c r="G643" s="18"/>
      <c r="H643" s="8"/>
      <c r="I643" s="7"/>
    </row>
    <row r="644" spans="2:9">
      <c r="B644" s="20"/>
      <c r="C644" s="21"/>
      <c r="D644" s="21"/>
      <c r="E644" s="17"/>
      <c r="F644" s="18"/>
      <c r="G644" s="18"/>
      <c r="H644" s="8"/>
      <c r="I644" s="7"/>
    </row>
    <row r="645" spans="2:9">
      <c r="B645" s="20"/>
      <c r="C645" s="21"/>
      <c r="D645" s="21"/>
      <c r="E645" s="17"/>
      <c r="F645" s="18"/>
      <c r="G645" s="18"/>
      <c r="H645" s="8"/>
      <c r="I645" s="7"/>
    </row>
    <row r="646" spans="2:9">
      <c r="B646" s="20"/>
      <c r="C646" s="21"/>
      <c r="D646" s="21"/>
      <c r="E646" s="17"/>
      <c r="F646" s="18"/>
      <c r="G646" s="18"/>
      <c r="H646" s="8"/>
      <c r="I646" s="7"/>
    </row>
    <row r="647" spans="2:9">
      <c r="B647" s="20"/>
      <c r="C647" s="21"/>
      <c r="D647" s="21"/>
      <c r="E647" s="17"/>
      <c r="F647" s="18"/>
      <c r="G647" s="18"/>
      <c r="H647" s="8"/>
      <c r="I647" s="7"/>
    </row>
    <row r="648" spans="2:9">
      <c r="B648" s="20"/>
      <c r="C648" s="21"/>
      <c r="D648" s="21"/>
      <c r="E648" s="17"/>
      <c r="F648" s="18"/>
      <c r="G648" s="18"/>
      <c r="H648" s="8"/>
      <c r="I648" s="7"/>
    </row>
    <row r="649" spans="2:9">
      <c r="B649" s="20"/>
      <c r="C649" s="21"/>
      <c r="D649" s="21"/>
      <c r="E649" s="17"/>
      <c r="F649" s="18"/>
      <c r="G649" s="18"/>
      <c r="H649" s="8"/>
      <c r="I649" s="7"/>
    </row>
    <row r="650" spans="2:9">
      <c r="B650" s="20"/>
      <c r="C650" s="21"/>
      <c r="D650" s="21"/>
      <c r="E650" s="17"/>
      <c r="F650" s="18"/>
      <c r="G650" s="18"/>
      <c r="H650" s="8"/>
      <c r="I650" s="7"/>
    </row>
    <row r="651" spans="2:9">
      <c r="B651" s="20"/>
      <c r="C651" s="21"/>
      <c r="D651" s="21"/>
      <c r="E651" s="17"/>
      <c r="F651" s="18"/>
      <c r="G651" s="18"/>
      <c r="H651" s="8"/>
      <c r="I651" s="7"/>
    </row>
    <row r="652" spans="2:9">
      <c r="B652" s="20"/>
      <c r="C652" s="21"/>
      <c r="D652" s="21"/>
      <c r="E652" s="17"/>
      <c r="F652" s="18"/>
      <c r="G652" s="18"/>
      <c r="H652" s="8"/>
      <c r="I652" s="7"/>
    </row>
    <row r="653" spans="2:9">
      <c r="B653" s="20"/>
      <c r="C653" s="21"/>
      <c r="D653" s="21"/>
      <c r="E653" s="17"/>
      <c r="F653" s="18"/>
      <c r="G653" s="18"/>
      <c r="H653" s="8"/>
      <c r="I653" s="7"/>
    </row>
    <row r="654" spans="2:9">
      <c r="B654" s="20"/>
      <c r="C654" s="21"/>
      <c r="D654" s="21"/>
      <c r="E654" s="17"/>
      <c r="F654" s="18"/>
      <c r="G654" s="18"/>
      <c r="H654" s="8"/>
      <c r="I654" s="7"/>
    </row>
    <row r="655" spans="2:9">
      <c r="B655" s="20"/>
      <c r="C655" s="21"/>
      <c r="D655" s="21"/>
      <c r="E655" s="17"/>
      <c r="F655" s="18"/>
      <c r="G655" s="18"/>
      <c r="H655" s="8"/>
      <c r="I655" s="7"/>
    </row>
    <row r="656" spans="2:9">
      <c r="B656" s="20"/>
      <c r="C656" s="21"/>
      <c r="D656" s="21"/>
      <c r="E656" s="17"/>
      <c r="F656" s="18"/>
      <c r="G656" s="18"/>
      <c r="H656" s="8"/>
      <c r="I656" s="7"/>
    </row>
    <row r="657" spans="2:9">
      <c r="B657" s="20"/>
      <c r="C657" s="21"/>
      <c r="D657" s="21"/>
      <c r="E657" s="17"/>
      <c r="F657" s="18"/>
      <c r="G657" s="18"/>
      <c r="H657" s="8"/>
      <c r="I657" s="7"/>
    </row>
    <row r="658" spans="2:9">
      <c r="B658" s="20"/>
      <c r="C658" s="21"/>
      <c r="D658" s="21"/>
      <c r="E658" s="17"/>
      <c r="F658" s="18"/>
      <c r="G658" s="18"/>
      <c r="H658" s="8"/>
      <c r="I658" s="7"/>
    </row>
    <row r="659" spans="2:9">
      <c r="B659" s="20"/>
      <c r="C659" s="21"/>
      <c r="D659" s="21"/>
      <c r="E659" s="17"/>
      <c r="F659" s="18"/>
      <c r="G659" s="18"/>
      <c r="H659" s="8"/>
      <c r="I659" s="7"/>
    </row>
    <row r="660" spans="2:9">
      <c r="B660" s="20"/>
      <c r="C660" s="21"/>
      <c r="D660" s="21"/>
      <c r="E660" s="17"/>
      <c r="F660" s="18"/>
      <c r="G660" s="18"/>
      <c r="H660" s="8"/>
      <c r="I660" s="7"/>
    </row>
    <row r="661" spans="2:9">
      <c r="B661" s="20"/>
      <c r="C661" s="21"/>
      <c r="D661" s="21"/>
      <c r="E661" s="17"/>
      <c r="F661" s="18"/>
      <c r="G661" s="18"/>
      <c r="H661" s="8"/>
      <c r="I661" s="7"/>
    </row>
    <row r="662" spans="2:9">
      <c r="B662" s="20"/>
      <c r="C662" s="21"/>
      <c r="D662" s="21"/>
      <c r="E662" s="17"/>
      <c r="F662" s="18"/>
      <c r="G662" s="18"/>
      <c r="H662" s="8"/>
      <c r="I662" s="7"/>
    </row>
    <row r="663" spans="2:9">
      <c r="B663" s="20"/>
      <c r="C663" s="21"/>
      <c r="D663" s="21"/>
      <c r="E663" s="17"/>
      <c r="F663" s="18"/>
      <c r="G663" s="18"/>
      <c r="H663" s="8"/>
      <c r="I663" s="7"/>
    </row>
    <row r="664" spans="2:9">
      <c r="B664" s="20"/>
      <c r="C664" s="21"/>
      <c r="D664" s="21"/>
      <c r="E664" s="17"/>
      <c r="F664" s="18"/>
      <c r="G664" s="18"/>
      <c r="H664" s="8"/>
      <c r="I664" s="7"/>
    </row>
    <row r="665" spans="2:9">
      <c r="B665" s="20"/>
      <c r="C665" s="21"/>
      <c r="D665" s="21"/>
      <c r="E665" s="17"/>
      <c r="F665" s="18"/>
      <c r="G665" s="18"/>
      <c r="H665" s="8"/>
      <c r="I665" s="7"/>
    </row>
    <row r="666" spans="2:9">
      <c r="B666" s="20"/>
      <c r="C666" s="21"/>
      <c r="D666" s="21"/>
      <c r="E666" s="17"/>
      <c r="F666" s="18"/>
      <c r="G666" s="18"/>
      <c r="H666" s="8"/>
      <c r="I666" s="7"/>
    </row>
    <row r="667" spans="2:9">
      <c r="B667" s="20"/>
      <c r="C667" s="21"/>
      <c r="D667" s="21"/>
      <c r="E667" s="17"/>
      <c r="F667" s="18"/>
      <c r="G667" s="18"/>
      <c r="H667" s="8"/>
      <c r="I667" s="7"/>
    </row>
    <row r="668" spans="2:9">
      <c r="B668" s="20"/>
      <c r="C668" s="21"/>
      <c r="D668" s="21"/>
      <c r="E668" s="17"/>
      <c r="F668" s="18"/>
      <c r="G668" s="18"/>
      <c r="H668" s="8"/>
      <c r="I668" s="7"/>
    </row>
    <row r="669" spans="2:9">
      <c r="B669" s="20"/>
      <c r="C669" s="21"/>
      <c r="D669" s="21"/>
      <c r="E669" s="17"/>
      <c r="F669" s="18"/>
      <c r="G669" s="18"/>
      <c r="H669" s="8"/>
      <c r="I669" s="7"/>
    </row>
    <row r="670" spans="2:9">
      <c r="B670" s="20"/>
      <c r="C670" s="21"/>
      <c r="D670" s="21"/>
      <c r="E670" s="17"/>
      <c r="F670" s="18"/>
      <c r="G670" s="18"/>
      <c r="H670" s="8"/>
      <c r="I670" s="7"/>
    </row>
    <row r="671" spans="2:9">
      <c r="B671" s="20"/>
      <c r="C671" s="21"/>
      <c r="D671" s="21"/>
      <c r="E671" s="17"/>
      <c r="F671" s="18"/>
      <c r="G671" s="18"/>
      <c r="H671" s="8"/>
      <c r="I671" s="7"/>
    </row>
    <row r="672" spans="2:9">
      <c r="B672" s="20"/>
      <c r="C672" s="21"/>
      <c r="D672" s="21"/>
      <c r="E672" s="17"/>
      <c r="F672" s="18"/>
      <c r="G672" s="18"/>
      <c r="H672" s="8"/>
      <c r="I672" s="7"/>
    </row>
    <row r="673" spans="2:9">
      <c r="B673" s="20"/>
      <c r="C673" s="21"/>
      <c r="D673" s="21"/>
      <c r="E673" s="17"/>
      <c r="F673" s="18"/>
      <c r="G673" s="18"/>
      <c r="H673" s="8"/>
      <c r="I673" s="7"/>
    </row>
    <row r="674" spans="2:9">
      <c r="B674" s="20"/>
      <c r="C674" s="21"/>
      <c r="D674" s="21"/>
      <c r="E674" s="17"/>
      <c r="F674" s="18"/>
      <c r="G674" s="18"/>
      <c r="H674" s="8"/>
      <c r="I674" s="7"/>
    </row>
    <row r="675" spans="2:9">
      <c r="B675" s="20"/>
      <c r="C675" s="21"/>
      <c r="D675" s="21"/>
      <c r="E675" s="17"/>
      <c r="F675" s="18"/>
      <c r="G675" s="18"/>
      <c r="H675" s="8"/>
      <c r="I675" s="7"/>
    </row>
    <row r="676" spans="2:9">
      <c r="B676" s="20"/>
      <c r="C676" s="21"/>
      <c r="D676" s="21"/>
      <c r="E676" s="17"/>
      <c r="F676" s="18"/>
      <c r="G676" s="18"/>
      <c r="H676" s="8"/>
      <c r="I676" s="7"/>
    </row>
    <row r="677" spans="2:9">
      <c r="B677" s="20"/>
      <c r="C677" s="21"/>
      <c r="D677" s="21"/>
      <c r="E677" s="17"/>
      <c r="F677" s="18"/>
      <c r="G677" s="18"/>
      <c r="H677" s="8"/>
      <c r="I677" s="7"/>
    </row>
    <row r="678" spans="2:9">
      <c r="B678" s="20"/>
      <c r="C678" s="21"/>
      <c r="D678" s="21"/>
      <c r="E678" s="17"/>
      <c r="F678" s="18"/>
      <c r="G678" s="18"/>
      <c r="H678" s="8"/>
      <c r="I678" s="7"/>
    </row>
    <row r="679" spans="2:9">
      <c r="B679" s="20"/>
      <c r="C679" s="21"/>
      <c r="D679" s="21"/>
      <c r="E679" s="17"/>
      <c r="F679" s="18"/>
      <c r="G679" s="18"/>
      <c r="H679" s="8"/>
      <c r="I679" s="7"/>
    </row>
    <row r="680" spans="2:9">
      <c r="B680" s="20"/>
      <c r="C680" s="21"/>
      <c r="D680" s="21"/>
      <c r="E680" s="17"/>
      <c r="F680" s="18"/>
      <c r="G680" s="18"/>
      <c r="H680" s="8"/>
      <c r="I680" s="7"/>
    </row>
    <row r="681" spans="2:9">
      <c r="B681" s="20"/>
      <c r="C681" s="21"/>
      <c r="D681" s="21"/>
      <c r="E681" s="17"/>
      <c r="F681" s="18"/>
      <c r="G681" s="18"/>
      <c r="H681" s="8"/>
      <c r="I681" s="7"/>
    </row>
    <row r="682" spans="2:9">
      <c r="B682" s="20"/>
      <c r="C682" s="21"/>
      <c r="D682" s="21"/>
      <c r="E682" s="17"/>
      <c r="F682" s="18"/>
      <c r="G682" s="18"/>
      <c r="H682" s="8"/>
      <c r="I682" s="7"/>
    </row>
    <row r="683" spans="2:9">
      <c r="B683" s="20"/>
      <c r="C683" s="21"/>
      <c r="D683" s="21"/>
      <c r="E683" s="17"/>
      <c r="F683" s="18"/>
      <c r="G683" s="18"/>
      <c r="H683" s="8"/>
      <c r="I683" s="7"/>
    </row>
    <row r="684" spans="2:9">
      <c r="B684" s="20"/>
      <c r="C684" s="21"/>
      <c r="D684" s="21"/>
      <c r="E684" s="17"/>
      <c r="F684" s="18"/>
      <c r="G684" s="18"/>
      <c r="H684" s="8"/>
      <c r="I684" s="7"/>
    </row>
    <row r="685" spans="2:9">
      <c r="B685" s="20"/>
      <c r="C685" s="21"/>
      <c r="D685" s="21"/>
      <c r="E685" s="17"/>
      <c r="F685" s="18"/>
      <c r="G685" s="18"/>
      <c r="H685" s="8"/>
      <c r="I685" s="7"/>
    </row>
    <row r="686" spans="2:9">
      <c r="B686" s="20"/>
      <c r="C686" s="21"/>
      <c r="D686" s="21"/>
      <c r="E686" s="17"/>
      <c r="F686" s="18"/>
      <c r="G686" s="18"/>
      <c r="H686" s="8"/>
      <c r="I686" s="7"/>
    </row>
    <row r="687" spans="2:9">
      <c r="B687" s="20"/>
      <c r="C687" s="21"/>
      <c r="D687" s="21"/>
      <c r="E687" s="17"/>
      <c r="F687" s="18"/>
      <c r="G687" s="18"/>
      <c r="H687" s="8"/>
      <c r="I687" s="7"/>
    </row>
    <row r="688" spans="2:9">
      <c r="B688" s="20"/>
      <c r="C688" s="21"/>
      <c r="D688" s="21"/>
      <c r="E688" s="17"/>
      <c r="F688" s="18"/>
      <c r="G688" s="18"/>
      <c r="H688" s="8"/>
      <c r="I688" s="7"/>
    </row>
    <row r="689" spans="2:9">
      <c r="B689" s="20"/>
      <c r="C689" s="21"/>
      <c r="D689" s="21"/>
      <c r="E689" s="17"/>
      <c r="F689" s="18"/>
      <c r="G689" s="18"/>
      <c r="H689" s="8"/>
      <c r="I689" s="7"/>
    </row>
    <row r="690" spans="2:9">
      <c r="B690" s="20"/>
      <c r="C690" s="21"/>
      <c r="D690" s="21"/>
      <c r="E690" s="17"/>
      <c r="F690" s="18"/>
      <c r="G690" s="18"/>
      <c r="H690" s="8"/>
      <c r="I690" s="7"/>
    </row>
    <row r="691" spans="2:9">
      <c r="B691" s="20"/>
      <c r="C691" s="21"/>
      <c r="D691" s="21"/>
      <c r="E691" s="17"/>
      <c r="F691" s="18"/>
      <c r="G691" s="18"/>
      <c r="H691" s="8"/>
      <c r="I691" s="7"/>
    </row>
    <row r="692" spans="2:9">
      <c r="B692" s="20"/>
      <c r="C692" s="21"/>
      <c r="D692" s="21"/>
      <c r="E692" s="17"/>
      <c r="F692" s="18"/>
      <c r="G692" s="18"/>
      <c r="H692" s="8"/>
      <c r="I692" s="7"/>
    </row>
    <row r="693" spans="2:9">
      <c r="B693" s="20"/>
      <c r="C693" s="21"/>
      <c r="D693" s="21"/>
      <c r="E693" s="17"/>
      <c r="F693" s="18"/>
      <c r="G693" s="18"/>
      <c r="H693" s="8"/>
      <c r="I693" s="7"/>
    </row>
    <row r="694" spans="2:9">
      <c r="B694" s="20"/>
      <c r="C694" s="21"/>
      <c r="D694" s="21"/>
      <c r="E694" s="17"/>
      <c r="F694" s="18"/>
      <c r="G694" s="18"/>
      <c r="H694" s="8"/>
      <c r="I694" s="7"/>
    </row>
    <row r="695" spans="2:9">
      <c r="B695" s="20"/>
      <c r="C695" s="21"/>
      <c r="D695" s="21"/>
      <c r="E695" s="17"/>
      <c r="F695" s="18"/>
      <c r="G695" s="18"/>
      <c r="H695" s="8"/>
      <c r="I695" s="7"/>
    </row>
    <row r="696" spans="2:9">
      <c r="B696" s="20"/>
      <c r="C696" s="21"/>
      <c r="D696" s="21"/>
      <c r="E696" s="17"/>
      <c r="F696" s="18"/>
      <c r="G696" s="18"/>
      <c r="H696" s="8"/>
      <c r="I696" s="7"/>
    </row>
    <row r="697" spans="2:9">
      <c r="B697" s="20"/>
      <c r="C697" s="21"/>
      <c r="D697" s="21"/>
      <c r="E697" s="17"/>
      <c r="F697" s="18"/>
      <c r="G697" s="18"/>
      <c r="H697" s="8"/>
      <c r="I697" s="7"/>
    </row>
    <row r="698" spans="2:9">
      <c r="B698" s="20"/>
      <c r="C698" s="21"/>
      <c r="D698" s="21"/>
      <c r="E698" s="17"/>
      <c r="F698" s="18"/>
      <c r="G698" s="18"/>
      <c r="H698" s="8"/>
      <c r="I698" s="7"/>
    </row>
    <row r="699" spans="2:9">
      <c r="B699" s="20"/>
      <c r="C699" s="21"/>
      <c r="D699" s="21"/>
      <c r="E699" s="17"/>
      <c r="F699" s="18"/>
      <c r="G699" s="18"/>
      <c r="H699" s="8"/>
      <c r="I699" s="7"/>
    </row>
    <row r="700" spans="2:9">
      <c r="B700" s="20"/>
      <c r="C700" s="21"/>
      <c r="D700" s="21"/>
      <c r="E700" s="17"/>
      <c r="F700" s="18"/>
      <c r="G700" s="18"/>
      <c r="H700" s="8"/>
      <c r="I700" s="7"/>
    </row>
    <row r="701" spans="2:9">
      <c r="B701" s="20"/>
      <c r="C701" s="21"/>
      <c r="D701" s="21"/>
      <c r="E701" s="17"/>
      <c r="F701" s="18"/>
      <c r="G701" s="18"/>
      <c r="H701" s="8"/>
      <c r="I701" s="7"/>
    </row>
    <row r="702" spans="2:9">
      <c r="B702" s="20"/>
      <c r="C702" s="21"/>
      <c r="D702" s="21"/>
      <c r="E702" s="17"/>
      <c r="F702" s="18"/>
      <c r="G702" s="18"/>
      <c r="H702" s="8"/>
      <c r="I702" s="7"/>
    </row>
    <row r="703" spans="2:9">
      <c r="B703" s="20"/>
      <c r="C703" s="21"/>
      <c r="D703" s="21"/>
      <c r="E703" s="17"/>
      <c r="F703" s="18"/>
      <c r="G703" s="18"/>
      <c r="H703" s="8"/>
      <c r="I703" s="7"/>
    </row>
    <row r="704" spans="2:9">
      <c r="B704" s="20"/>
      <c r="C704" s="21"/>
      <c r="D704" s="21"/>
      <c r="E704" s="17"/>
      <c r="F704" s="18"/>
      <c r="G704" s="18"/>
      <c r="H704" s="8"/>
      <c r="I704" s="7"/>
    </row>
    <row r="705" spans="2:9">
      <c r="B705" s="20"/>
      <c r="C705" s="21"/>
      <c r="D705" s="21"/>
      <c r="E705" s="17"/>
      <c r="F705" s="18"/>
      <c r="G705" s="18"/>
      <c r="H705" s="8"/>
      <c r="I705" s="7"/>
    </row>
    <row r="706" spans="2:9">
      <c r="B706" s="20"/>
      <c r="C706" s="21"/>
      <c r="D706" s="21"/>
      <c r="E706" s="17"/>
      <c r="F706" s="18"/>
      <c r="G706" s="18"/>
      <c r="H706" s="8"/>
      <c r="I706" s="7"/>
    </row>
    <row r="707" spans="2:9">
      <c r="B707" s="20"/>
      <c r="C707" s="21"/>
      <c r="D707" s="21"/>
      <c r="E707" s="17"/>
      <c r="F707" s="18"/>
      <c r="G707" s="18"/>
      <c r="H707" s="8"/>
      <c r="I707" s="7"/>
    </row>
    <row r="708" spans="2:9">
      <c r="B708" s="20"/>
      <c r="C708" s="21"/>
      <c r="D708" s="21"/>
      <c r="E708" s="17"/>
      <c r="F708" s="18"/>
      <c r="G708" s="18"/>
      <c r="H708" s="8"/>
      <c r="I708" s="7"/>
    </row>
    <row r="709" spans="2:9">
      <c r="B709" s="20"/>
      <c r="C709" s="21"/>
      <c r="D709" s="21"/>
      <c r="E709" s="17"/>
      <c r="F709" s="18"/>
      <c r="G709" s="18"/>
      <c r="H709" s="8"/>
      <c r="I709" s="7"/>
    </row>
    <row r="710" spans="2:9">
      <c r="B710" s="20"/>
      <c r="C710" s="21"/>
      <c r="D710" s="21"/>
      <c r="E710" s="17"/>
      <c r="F710" s="18"/>
      <c r="G710" s="18"/>
      <c r="H710" s="8"/>
      <c r="I710" s="7"/>
    </row>
    <row r="711" spans="2:9">
      <c r="B711" s="20"/>
      <c r="C711" s="21"/>
      <c r="D711" s="21"/>
      <c r="E711" s="17"/>
      <c r="F711" s="18"/>
      <c r="G711" s="18"/>
      <c r="H711" s="8"/>
      <c r="I711" s="7"/>
    </row>
    <row r="712" spans="2:9">
      <c r="B712" s="20"/>
      <c r="C712" s="21"/>
      <c r="D712" s="21"/>
      <c r="E712" s="17"/>
      <c r="F712" s="18"/>
      <c r="G712" s="18"/>
      <c r="H712" s="8"/>
      <c r="I712" s="7"/>
    </row>
    <row r="713" spans="2:9">
      <c r="B713" s="20"/>
      <c r="C713" s="21"/>
      <c r="D713" s="21"/>
      <c r="E713" s="17"/>
      <c r="F713" s="18"/>
      <c r="G713" s="18"/>
      <c r="H713" s="8"/>
      <c r="I713" s="7"/>
    </row>
    <row r="714" spans="2:9">
      <c r="B714" s="20"/>
      <c r="C714" s="21"/>
      <c r="D714" s="21"/>
      <c r="E714" s="17"/>
      <c r="F714" s="18"/>
      <c r="G714" s="18"/>
      <c r="H714" s="8"/>
      <c r="I714" s="7"/>
    </row>
    <row r="715" spans="2:9">
      <c r="B715" s="20"/>
      <c r="C715" s="21"/>
      <c r="D715" s="21"/>
      <c r="E715" s="17"/>
      <c r="F715" s="18"/>
      <c r="G715" s="18"/>
      <c r="H715" s="8"/>
      <c r="I715" s="7"/>
    </row>
    <row r="716" spans="2:9">
      <c r="B716" s="20"/>
      <c r="C716" s="21"/>
      <c r="D716" s="21"/>
      <c r="E716" s="17"/>
      <c r="F716" s="18"/>
      <c r="G716" s="18"/>
      <c r="H716" s="8"/>
      <c r="I716" s="7"/>
    </row>
    <row r="717" spans="2:9">
      <c r="B717" s="20"/>
      <c r="C717" s="21"/>
      <c r="D717" s="21"/>
      <c r="E717" s="17"/>
      <c r="F717" s="18"/>
      <c r="G717" s="18"/>
      <c r="H717" s="8"/>
      <c r="I717" s="7"/>
    </row>
    <row r="718" spans="2:9">
      <c r="B718" s="20"/>
      <c r="C718" s="21"/>
      <c r="D718" s="21"/>
      <c r="E718" s="17"/>
      <c r="F718" s="18"/>
      <c r="G718" s="18"/>
      <c r="H718" s="8"/>
      <c r="I718" s="7"/>
    </row>
    <row r="719" spans="2:9">
      <c r="B719" s="20"/>
      <c r="C719" s="21"/>
      <c r="D719" s="21"/>
      <c r="E719" s="17"/>
      <c r="F719" s="18"/>
      <c r="G719" s="18"/>
      <c r="H719" s="8"/>
      <c r="I719" s="7"/>
    </row>
    <row r="720" spans="2:9">
      <c r="B720" s="20"/>
      <c r="C720" s="21"/>
      <c r="D720" s="21"/>
      <c r="E720" s="17"/>
      <c r="F720" s="18"/>
      <c r="G720" s="18"/>
      <c r="H720" s="8"/>
      <c r="I720" s="7"/>
    </row>
    <row r="721" spans="2:9">
      <c r="B721" s="20"/>
      <c r="C721" s="21"/>
      <c r="D721" s="21"/>
      <c r="E721" s="17"/>
      <c r="F721" s="18"/>
      <c r="G721" s="18"/>
      <c r="H721" s="8"/>
      <c r="I721" s="7"/>
    </row>
    <row r="722" spans="2:9">
      <c r="B722" s="20"/>
      <c r="C722" s="21"/>
      <c r="D722" s="21"/>
      <c r="E722" s="17"/>
      <c r="F722" s="18"/>
      <c r="G722" s="18"/>
      <c r="H722" s="8"/>
      <c r="I722" s="7"/>
    </row>
    <row r="723" spans="2:9">
      <c r="B723" s="20"/>
      <c r="C723" s="21"/>
      <c r="D723" s="21"/>
      <c r="E723" s="17"/>
      <c r="F723" s="18"/>
      <c r="G723" s="18"/>
      <c r="H723" s="8"/>
      <c r="I723" s="7"/>
    </row>
    <row r="724" spans="2:9">
      <c r="B724" s="20"/>
      <c r="C724" s="21"/>
      <c r="D724" s="21"/>
      <c r="E724" s="17"/>
      <c r="F724" s="18"/>
      <c r="G724" s="18"/>
      <c r="H724" s="8"/>
      <c r="I724" s="7"/>
    </row>
    <row r="725" spans="2:9">
      <c r="B725" s="20"/>
      <c r="C725" s="21"/>
      <c r="D725" s="21"/>
      <c r="E725" s="17"/>
      <c r="F725" s="18"/>
      <c r="G725" s="18"/>
      <c r="H725" s="8"/>
      <c r="I725" s="7"/>
    </row>
    <row r="726" spans="2:9">
      <c r="B726" s="20"/>
      <c r="C726" s="21"/>
      <c r="D726" s="21"/>
      <c r="E726" s="17"/>
      <c r="F726" s="18"/>
      <c r="G726" s="18"/>
      <c r="H726" s="8"/>
      <c r="I726" s="7"/>
    </row>
    <row r="727" spans="2:9">
      <c r="B727" s="20"/>
      <c r="C727" s="21"/>
      <c r="D727" s="21"/>
      <c r="E727" s="17"/>
      <c r="F727" s="18"/>
      <c r="G727" s="18"/>
      <c r="H727" s="8"/>
      <c r="I727" s="7"/>
    </row>
    <row r="728" spans="2:9">
      <c r="B728" s="20"/>
      <c r="C728" s="21"/>
      <c r="D728" s="21"/>
      <c r="E728" s="17"/>
      <c r="F728" s="18"/>
      <c r="G728" s="18"/>
      <c r="H728" s="8"/>
      <c r="I728" s="7"/>
    </row>
    <row r="729" spans="2:9">
      <c r="B729" s="20"/>
      <c r="C729" s="21"/>
      <c r="D729" s="21"/>
      <c r="E729" s="17"/>
      <c r="F729" s="18"/>
      <c r="G729" s="18"/>
      <c r="H729" s="8"/>
      <c r="I729" s="7"/>
    </row>
    <row r="730" spans="2:9">
      <c r="B730" s="20"/>
      <c r="C730" s="21"/>
      <c r="D730" s="21"/>
      <c r="E730" s="17"/>
      <c r="F730" s="18"/>
      <c r="G730" s="18"/>
      <c r="H730" s="8"/>
      <c r="I730" s="7"/>
    </row>
    <row r="731" spans="2:9">
      <c r="B731" s="20"/>
      <c r="C731" s="21"/>
      <c r="D731" s="21"/>
      <c r="E731" s="17"/>
      <c r="F731" s="18"/>
      <c r="G731" s="18"/>
      <c r="H731" s="8"/>
      <c r="I731" s="7"/>
    </row>
    <row r="732" spans="2:9">
      <c r="B732" s="20"/>
      <c r="C732" s="21"/>
      <c r="D732" s="21"/>
      <c r="E732" s="17"/>
      <c r="F732" s="18"/>
      <c r="G732" s="18"/>
      <c r="H732" s="8"/>
      <c r="I732" s="7"/>
    </row>
    <row r="733" spans="2:9">
      <c r="B733" s="20"/>
      <c r="C733" s="21"/>
      <c r="D733" s="21"/>
      <c r="E733" s="17"/>
      <c r="F733" s="18"/>
      <c r="G733" s="18"/>
      <c r="H733" s="8"/>
      <c r="I733" s="7"/>
    </row>
    <row r="734" spans="2:9">
      <c r="B734" s="20"/>
      <c r="C734" s="21"/>
      <c r="D734" s="21"/>
      <c r="E734" s="17"/>
      <c r="F734" s="18"/>
      <c r="G734" s="18"/>
      <c r="H734" s="8"/>
      <c r="I734" s="7"/>
    </row>
    <row r="735" spans="2:9">
      <c r="B735" s="20"/>
      <c r="C735" s="21"/>
      <c r="D735" s="21"/>
      <c r="E735" s="17"/>
      <c r="F735" s="18"/>
      <c r="G735" s="18"/>
      <c r="H735" s="8"/>
      <c r="I735" s="7"/>
    </row>
    <row r="736" spans="2:9">
      <c r="B736" s="20"/>
      <c r="C736" s="21"/>
      <c r="D736" s="21"/>
      <c r="E736" s="17"/>
      <c r="F736" s="18"/>
      <c r="G736" s="18"/>
      <c r="H736" s="8"/>
      <c r="I736" s="7"/>
    </row>
    <row r="737" spans="2:9">
      <c r="B737" s="20"/>
      <c r="C737" s="21"/>
      <c r="D737" s="21"/>
      <c r="E737" s="17"/>
      <c r="F737" s="18"/>
      <c r="G737" s="18"/>
      <c r="H737" s="8"/>
      <c r="I737" s="7"/>
    </row>
    <row r="738" spans="2:9">
      <c r="B738" s="20"/>
      <c r="C738" s="21"/>
      <c r="D738" s="21"/>
      <c r="E738" s="17"/>
      <c r="F738" s="18"/>
      <c r="G738" s="18"/>
      <c r="H738" s="8"/>
      <c r="I738" s="7"/>
    </row>
    <row r="739" spans="2:9">
      <c r="B739" s="20"/>
      <c r="C739" s="21"/>
      <c r="D739" s="21"/>
      <c r="E739" s="17"/>
      <c r="F739" s="18"/>
      <c r="G739" s="18"/>
      <c r="H739" s="8"/>
      <c r="I739" s="7"/>
    </row>
    <row r="740" spans="2:9">
      <c r="B740" s="20"/>
      <c r="C740" s="21"/>
      <c r="D740" s="21"/>
      <c r="E740" s="17"/>
      <c r="F740" s="18"/>
      <c r="G740" s="18"/>
      <c r="H740" s="8"/>
      <c r="I740" s="7"/>
    </row>
    <row r="741" spans="2:9">
      <c r="B741" s="20"/>
      <c r="C741" s="21"/>
      <c r="D741" s="21"/>
      <c r="E741" s="17"/>
      <c r="F741" s="18"/>
      <c r="G741" s="18"/>
      <c r="H741" s="8"/>
      <c r="I741" s="7"/>
    </row>
    <row r="742" spans="2:9">
      <c r="B742" s="20"/>
      <c r="C742" s="21"/>
      <c r="D742" s="21"/>
      <c r="E742" s="17"/>
      <c r="F742" s="18"/>
      <c r="G742" s="18"/>
      <c r="H742" s="8"/>
      <c r="I742" s="7"/>
    </row>
    <row r="743" spans="2:9">
      <c r="B743" s="20"/>
      <c r="C743" s="21"/>
      <c r="D743" s="21"/>
      <c r="E743" s="17"/>
      <c r="F743" s="18"/>
      <c r="G743" s="18"/>
      <c r="H743" s="8"/>
      <c r="I743" s="7"/>
    </row>
    <row r="744" spans="2:9">
      <c r="B744" s="20"/>
      <c r="C744" s="21"/>
      <c r="D744" s="21"/>
      <c r="E744" s="17"/>
      <c r="F744" s="18"/>
      <c r="G744" s="18"/>
      <c r="H744" s="8"/>
      <c r="I744" s="7"/>
    </row>
    <row r="745" spans="2:9">
      <c r="B745" s="20"/>
      <c r="C745" s="21"/>
      <c r="D745" s="21"/>
      <c r="E745" s="17"/>
      <c r="F745" s="18"/>
      <c r="G745" s="18"/>
      <c r="H745" s="8"/>
      <c r="I745" s="7"/>
    </row>
    <row r="746" spans="2:9">
      <c r="B746" s="20"/>
      <c r="C746" s="21"/>
      <c r="D746" s="21"/>
      <c r="E746" s="17"/>
      <c r="F746" s="18"/>
      <c r="G746" s="18"/>
      <c r="H746" s="8"/>
      <c r="I746" s="7"/>
    </row>
    <row r="747" spans="2:9">
      <c r="B747" s="20"/>
      <c r="C747" s="21"/>
      <c r="D747" s="21"/>
      <c r="E747" s="17"/>
      <c r="F747" s="18"/>
      <c r="G747" s="18"/>
      <c r="H747" s="8"/>
      <c r="I747" s="7"/>
    </row>
    <row r="748" spans="2:9">
      <c r="B748" s="20"/>
      <c r="C748" s="21"/>
      <c r="D748" s="21"/>
      <c r="E748" s="17"/>
      <c r="F748" s="18"/>
      <c r="G748" s="18"/>
      <c r="H748" s="8"/>
      <c r="I748" s="7"/>
    </row>
    <row r="749" spans="2:9">
      <c r="B749" s="20"/>
      <c r="C749" s="21"/>
      <c r="D749" s="21"/>
      <c r="E749" s="17"/>
      <c r="F749" s="18"/>
      <c r="G749" s="18"/>
      <c r="H749" s="8"/>
      <c r="I749" s="7"/>
    </row>
    <row r="750" spans="2:9">
      <c r="B750" s="20"/>
      <c r="C750" s="21"/>
      <c r="D750" s="21"/>
      <c r="E750" s="17"/>
      <c r="F750" s="18"/>
      <c r="G750" s="18"/>
      <c r="H750" s="8"/>
      <c r="I750" s="7"/>
    </row>
    <row r="751" spans="2:9">
      <c r="B751" s="20"/>
      <c r="C751" s="21"/>
      <c r="D751" s="21"/>
      <c r="E751" s="17"/>
      <c r="F751" s="18"/>
      <c r="G751" s="18"/>
      <c r="H751" s="8"/>
      <c r="I751" s="7"/>
    </row>
    <row r="752" spans="2:9">
      <c r="B752" s="20"/>
      <c r="C752" s="21"/>
      <c r="D752" s="21"/>
      <c r="E752" s="17"/>
      <c r="F752" s="18"/>
      <c r="G752" s="18"/>
      <c r="H752" s="8"/>
      <c r="I752" s="7"/>
    </row>
    <row r="753" spans="2:9">
      <c r="B753" s="20"/>
      <c r="C753" s="21"/>
      <c r="D753" s="21"/>
      <c r="E753" s="17"/>
      <c r="F753" s="18"/>
      <c r="G753" s="18"/>
      <c r="H753" s="8"/>
      <c r="I753" s="7"/>
    </row>
    <row r="754" spans="2:9">
      <c r="B754" s="20"/>
      <c r="C754" s="21"/>
      <c r="D754" s="21"/>
      <c r="E754" s="17"/>
      <c r="F754" s="18"/>
      <c r="G754" s="18"/>
      <c r="H754" s="8"/>
      <c r="I754" s="7"/>
    </row>
    <row r="755" spans="2:9">
      <c r="B755" s="20"/>
      <c r="C755" s="21"/>
      <c r="D755" s="21"/>
      <c r="E755" s="17"/>
      <c r="F755" s="18"/>
      <c r="G755" s="18"/>
      <c r="H755" s="8"/>
      <c r="I755" s="7"/>
    </row>
    <row r="756" spans="2:9">
      <c r="B756" s="20"/>
      <c r="C756" s="21"/>
      <c r="D756" s="21"/>
      <c r="E756" s="17"/>
      <c r="F756" s="18"/>
      <c r="G756" s="18"/>
      <c r="H756" s="8"/>
      <c r="I756" s="7"/>
    </row>
    <row r="757" spans="2:9">
      <c r="B757" s="20"/>
      <c r="C757" s="21"/>
      <c r="D757" s="21"/>
      <c r="E757" s="17"/>
      <c r="F757" s="18"/>
      <c r="G757" s="18"/>
      <c r="H757" s="8"/>
      <c r="I757" s="7"/>
    </row>
    <row r="758" spans="2:9">
      <c r="B758" s="20"/>
      <c r="C758" s="21"/>
      <c r="D758" s="21"/>
      <c r="E758" s="17"/>
      <c r="F758" s="18"/>
      <c r="G758" s="18"/>
      <c r="H758" s="8"/>
      <c r="I758" s="7"/>
    </row>
    <row r="759" spans="2:9">
      <c r="B759" s="20"/>
      <c r="C759" s="21"/>
      <c r="D759" s="21"/>
      <c r="E759" s="17"/>
      <c r="F759" s="18"/>
      <c r="G759" s="18"/>
      <c r="H759" s="8"/>
      <c r="I759" s="7"/>
    </row>
    <row r="760" spans="2:9">
      <c r="B760" s="20"/>
      <c r="C760" s="21"/>
      <c r="D760" s="21"/>
      <c r="E760" s="17"/>
      <c r="F760" s="18"/>
      <c r="G760" s="18"/>
      <c r="H760" s="8"/>
      <c r="I760" s="7"/>
    </row>
    <row r="761" spans="2:9">
      <c r="B761" s="20"/>
      <c r="C761" s="21"/>
      <c r="D761" s="21"/>
      <c r="E761" s="17"/>
      <c r="F761" s="18"/>
      <c r="G761" s="18"/>
      <c r="H761" s="8"/>
      <c r="I761" s="7"/>
    </row>
    <row r="762" spans="2:9">
      <c r="B762" s="20"/>
      <c r="C762" s="21"/>
      <c r="D762" s="21"/>
      <c r="E762" s="17"/>
      <c r="F762" s="18"/>
      <c r="G762" s="18"/>
      <c r="H762" s="8"/>
      <c r="I762" s="7"/>
    </row>
    <row r="763" spans="2:9">
      <c r="B763" s="20"/>
      <c r="C763" s="21"/>
      <c r="D763" s="21"/>
      <c r="E763" s="17"/>
      <c r="F763" s="18"/>
      <c r="G763" s="18"/>
      <c r="H763" s="8"/>
      <c r="I763" s="7"/>
    </row>
    <row r="764" spans="2:9">
      <c r="B764" s="20"/>
      <c r="C764" s="21"/>
      <c r="D764" s="21"/>
      <c r="E764" s="17"/>
      <c r="F764" s="18"/>
      <c r="G764" s="18"/>
      <c r="H764" s="8"/>
      <c r="I764" s="7"/>
    </row>
    <row r="765" spans="2:9">
      <c r="B765" s="20"/>
      <c r="C765" s="21"/>
      <c r="D765" s="21"/>
      <c r="E765" s="17"/>
      <c r="F765" s="18"/>
      <c r="G765" s="18"/>
      <c r="H765" s="8"/>
      <c r="I765" s="7"/>
    </row>
    <row r="766" spans="2:9">
      <c r="B766" s="20"/>
      <c r="C766" s="21"/>
      <c r="D766" s="21"/>
      <c r="E766" s="17"/>
      <c r="F766" s="18"/>
      <c r="G766" s="18"/>
      <c r="H766" s="8"/>
      <c r="I766" s="7"/>
    </row>
    <row r="767" spans="2:9">
      <c r="B767" s="20"/>
      <c r="C767" s="21"/>
      <c r="D767" s="21"/>
      <c r="E767" s="17"/>
      <c r="F767" s="18"/>
      <c r="G767" s="18"/>
      <c r="H767" s="8"/>
      <c r="I767" s="7"/>
    </row>
    <row r="768" spans="2:9">
      <c r="B768" s="20"/>
      <c r="C768" s="21"/>
      <c r="D768" s="21"/>
      <c r="E768" s="17"/>
      <c r="F768" s="18"/>
      <c r="G768" s="18"/>
      <c r="H768" s="8"/>
      <c r="I768" s="7"/>
    </row>
    <row r="769" spans="2:9">
      <c r="B769" s="20"/>
      <c r="C769" s="21"/>
      <c r="D769" s="21"/>
      <c r="E769" s="17"/>
      <c r="F769" s="18"/>
      <c r="G769" s="18"/>
      <c r="H769" s="8"/>
      <c r="I769" s="7"/>
    </row>
    <row r="770" spans="2:9">
      <c r="B770" s="20"/>
      <c r="C770" s="21"/>
      <c r="D770" s="21"/>
      <c r="E770" s="17"/>
      <c r="F770" s="18"/>
      <c r="G770" s="18"/>
      <c r="H770" s="8"/>
      <c r="I770" s="7"/>
    </row>
    <row r="771" spans="2:9">
      <c r="B771" s="20"/>
      <c r="C771" s="21"/>
      <c r="D771" s="21"/>
      <c r="E771" s="17"/>
      <c r="F771" s="18"/>
      <c r="G771" s="18"/>
      <c r="H771" s="8"/>
      <c r="I771" s="7"/>
    </row>
    <row r="772" spans="2:9">
      <c r="B772" s="20"/>
      <c r="C772" s="21"/>
      <c r="D772" s="21"/>
      <c r="E772" s="17"/>
      <c r="F772" s="18"/>
      <c r="G772" s="18"/>
      <c r="H772" s="8"/>
      <c r="I772" s="7"/>
    </row>
    <row r="773" spans="2:9">
      <c r="B773" s="20"/>
      <c r="C773" s="21"/>
      <c r="D773" s="21"/>
      <c r="E773" s="17"/>
      <c r="F773" s="18"/>
      <c r="G773" s="18"/>
      <c r="H773" s="8"/>
      <c r="I773" s="7"/>
    </row>
    <row r="774" spans="2:9">
      <c r="B774" s="20"/>
      <c r="C774" s="21"/>
      <c r="D774" s="21"/>
      <c r="E774" s="17"/>
      <c r="F774" s="18"/>
      <c r="G774" s="18"/>
      <c r="H774" s="8"/>
      <c r="I774" s="7"/>
    </row>
    <row r="775" spans="2:9">
      <c r="B775" s="20"/>
      <c r="C775" s="21"/>
      <c r="D775" s="21"/>
      <c r="E775" s="17"/>
      <c r="F775" s="18"/>
      <c r="G775" s="18"/>
      <c r="H775" s="8"/>
      <c r="I775" s="7"/>
    </row>
    <row r="776" spans="2:9">
      <c r="B776" s="20"/>
      <c r="C776" s="21"/>
      <c r="D776" s="21"/>
      <c r="E776" s="17"/>
      <c r="F776" s="18"/>
      <c r="G776" s="18"/>
      <c r="H776" s="8"/>
      <c r="I776" s="7"/>
    </row>
    <row r="777" spans="2:9">
      <c r="B777" s="20"/>
      <c r="C777" s="21"/>
      <c r="D777" s="21"/>
      <c r="E777" s="17"/>
      <c r="F777" s="18"/>
      <c r="G777" s="18"/>
      <c r="H777" s="8"/>
      <c r="I777" s="7"/>
    </row>
    <row r="778" spans="2:9">
      <c r="B778" s="20"/>
      <c r="C778" s="21"/>
      <c r="D778" s="21"/>
      <c r="E778" s="17"/>
      <c r="F778" s="18"/>
      <c r="G778" s="18"/>
      <c r="H778" s="8"/>
      <c r="I778" s="7"/>
    </row>
    <row r="779" spans="2:9">
      <c r="B779" s="20"/>
      <c r="C779" s="21"/>
      <c r="D779" s="21"/>
      <c r="E779" s="17"/>
      <c r="F779" s="18"/>
      <c r="G779" s="18"/>
      <c r="H779" s="8"/>
      <c r="I779" s="7"/>
    </row>
    <row r="780" spans="2:9">
      <c r="B780" s="20"/>
      <c r="C780" s="21"/>
      <c r="D780" s="21"/>
      <c r="E780" s="17"/>
      <c r="F780" s="18"/>
      <c r="G780" s="18"/>
      <c r="H780" s="8"/>
      <c r="I780" s="7"/>
    </row>
    <row r="781" spans="2:9">
      <c r="B781" s="20"/>
      <c r="C781" s="21"/>
      <c r="D781" s="21"/>
      <c r="E781" s="17"/>
      <c r="F781" s="18"/>
      <c r="G781" s="18"/>
      <c r="H781" s="8"/>
      <c r="I781" s="7"/>
    </row>
    <row r="782" spans="2:9">
      <c r="B782" s="20"/>
      <c r="C782" s="21"/>
      <c r="D782" s="21"/>
      <c r="E782" s="17"/>
      <c r="F782" s="18"/>
      <c r="G782" s="18"/>
      <c r="H782" s="8"/>
      <c r="I782" s="7"/>
    </row>
    <row r="783" spans="2:9">
      <c r="B783" s="20"/>
      <c r="C783" s="21"/>
      <c r="D783" s="21"/>
      <c r="E783" s="17"/>
      <c r="F783" s="18"/>
      <c r="G783" s="18"/>
      <c r="H783" s="8"/>
      <c r="I783" s="7"/>
    </row>
    <row r="784" spans="2:9">
      <c r="B784" s="20"/>
      <c r="C784" s="21"/>
      <c r="D784" s="21"/>
      <c r="E784" s="17"/>
      <c r="F784" s="18"/>
      <c r="G784" s="18"/>
      <c r="H784" s="8"/>
      <c r="I784" s="7"/>
    </row>
    <row r="785" spans="2:9">
      <c r="B785" s="20"/>
      <c r="C785" s="21"/>
      <c r="D785" s="21"/>
      <c r="E785" s="17"/>
      <c r="F785" s="18"/>
      <c r="G785" s="18"/>
      <c r="H785" s="8"/>
      <c r="I785" s="7"/>
    </row>
    <row r="786" spans="2:9">
      <c r="B786" s="20"/>
      <c r="C786" s="21"/>
      <c r="D786" s="21"/>
      <c r="E786" s="17"/>
      <c r="F786" s="18"/>
      <c r="G786" s="18"/>
      <c r="H786" s="8"/>
      <c r="I786" s="7"/>
    </row>
    <row r="787" spans="2:9">
      <c r="B787" s="20"/>
      <c r="C787" s="21"/>
      <c r="D787" s="21"/>
      <c r="E787" s="17"/>
      <c r="F787" s="18"/>
      <c r="G787" s="18"/>
      <c r="H787" s="8"/>
      <c r="I787" s="7"/>
    </row>
    <row r="788" spans="2:9">
      <c r="B788" s="20"/>
      <c r="C788" s="21"/>
      <c r="D788" s="21"/>
      <c r="E788" s="17"/>
      <c r="F788" s="18"/>
      <c r="G788" s="18"/>
      <c r="H788" s="8"/>
      <c r="I788" s="7"/>
    </row>
    <row r="789" spans="2:9">
      <c r="B789" s="20"/>
      <c r="C789" s="21"/>
      <c r="D789" s="21"/>
      <c r="E789" s="17"/>
      <c r="F789" s="18"/>
      <c r="G789" s="18"/>
      <c r="H789" s="8"/>
      <c r="I789" s="7"/>
    </row>
    <row r="790" spans="2:9">
      <c r="B790" s="20"/>
      <c r="C790" s="21"/>
      <c r="D790" s="21"/>
      <c r="E790" s="17"/>
      <c r="F790" s="18"/>
      <c r="G790" s="18"/>
      <c r="H790" s="8"/>
      <c r="I790" s="7"/>
    </row>
    <row r="791" spans="2:9">
      <c r="B791" s="20"/>
      <c r="C791" s="21"/>
      <c r="D791" s="21"/>
      <c r="E791" s="17"/>
      <c r="F791" s="18"/>
      <c r="G791" s="18"/>
      <c r="H791" s="8"/>
      <c r="I791" s="7"/>
    </row>
    <row r="792" spans="2:9">
      <c r="B792" s="20"/>
      <c r="C792" s="21"/>
      <c r="D792" s="21"/>
      <c r="E792" s="17"/>
      <c r="F792" s="18"/>
      <c r="G792" s="18"/>
      <c r="H792" s="8"/>
      <c r="I792" s="7"/>
    </row>
    <row r="793" spans="2:9">
      <c r="B793" s="20"/>
      <c r="C793" s="21"/>
      <c r="D793" s="21"/>
      <c r="E793" s="17"/>
      <c r="F793" s="18"/>
      <c r="G793" s="18"/>
      <c r="H793" s="8"/>
      <c r="I793" s="7"/>
    </row>
    <row r="794" spans="2:9">
      <c r="B794" s="20"/>
      <c r="C794" s="21"/>
      <c r="D794" s="21"/>
      <c r="E794" s="17"/>
      <c r="F794" s="18"/>
      <c r="G794" s="18"/>
      <c r="H794" s="8"/>
      <c r="I794" s="7"/>
    </row>
    <row r="795" spans="2:9">
      <c r="B795" s="20"/>
      <c r="C795" s="21"/>
      <c r="D795" s="21"/>
      <c r="E795" s="17"/>
      <c r="F795" s="18"/>
      <c r="G795" s="18"/>
      <c r="H795" s="8"/>
      <c r="I795" s="7"/>
    </row>
    <row r="796" spans="2:9">
      <c r="B796" s="20"/>
      <c r="C796" s="21"/>
      <c r="D796" s="21"/>
      <c r="E796" s="17"/>
      <c r="F796" s="18"/>
      <c r="G796" s="18"/>
      <c r="H796" s="8"/>
      <c r="I796" s="7"/>
    </row>
    <row r="797" spans="2:9">
      <c r="B797" s="20"/>
      <c r="C797" s="21"/>
      <c r="D797" s="21"/>
      <c r="E797" s="17"/>
      <c r="F797" s="18"/>
      <c r="G797" s="18"/>
      <c r="H797" s="8"/>
      <c r="I797" s="7"/>
    </row>
    <row r="798" spans="2:9">
      <c r="B798" s="20"/>
      <c r="C798" s="21"/>
      <c r="D798" s="21"/>
      <c r="E798" s="17"/>
      <c r="F798" s="18"/>
      <c r="G798" s="18"/>
      <c r="H798" s="8"/>
      <c r="I798" s="7"/>
    </row>
    <row r="799" spans="2:9">
      <c r="B799" s="20"/>
      <c r="C799" s="21"/>
      <c r="D799" s="21"/>
      <c r="E799" s="17"/>
      <c r="F799" s="18"/>
      <c r="G799" s="18"/>
      <c r="H799" s="8"/>
      <c r="I799" s="7"/>
    </row>
    <row r="800" spans="2:9">
      <c r="B800" s="20"/>
      <c r="C800" s="21"/>
      <c r="D800" s="21"/>
      <c r="E800" s="17"/>
      <c r="F800" s="18"/>
      <c r="G800" s="18"/>
      <c r="H800" s="8"/>
      <c r="I800" s="7"/>
    </row>
    <row r="801" spans="2:9">
      <c r="B801" s="20"/>
      <c r="C801" s="21"/>
      <c r="D801" s="21"/>
      <c r="E801" s="17"/>
      <c r="F801" s="18"/>
      <c r="G801" s="18"/>
      <c r="H801" s="8"/>
      <c r="I801" s="7"/>
    </row>
    <row r="802" spans="2:9">
      <c r="B802" s="20"/>
      <c r="C802" s="21"/>
      <c r="D802" s="21"/>
      <c r="E802" s="17"/>
      <c r="F802" s="18"/>
      <c r="G802" s="18"/>
      <c r="H802" s="8"/>
      <c r="I802" s="7"/>
    </row>
    <row r="803" spans="2:9">
      <c r="B803" s="20"/>
      <c r="C803" s="21"/>
      <c r="D803" s="21"/>
      <c r="E803" s="17"/>
      <c r="F803" s="18"/>
      <c r="G803" s="18"/>
      <c r="H803" s="8"/>
      <c r="I803" s="7"/>
    </row>
    <row r="804" spans="2:9">
      <c r="B804" s="20"/>
      <c r="C804" s="21"/>
      <c r="D804" s="21"/>
      <c r="E804" s="17"/>
      <c r="F804" s="18"/>
      <c r="G804" s="18"/>
      <c r="H804" s="8"/>
      <c r="I804" s="7"/>
    </row>
    <row r="805" spans="2:9">
      <c r="B805" s="20"/>
      <c r="C805" s="21"/>
      <c r="D805" s="21"/>
      <c r="E805" s="17"/>
      <c r="F805" s="18"/>
      <c r="G805" s="18"/>
      <c r="H805" s="8"/>
      <c r="I805" s="7"/>
    </row>
    <row r="806" spans="2:9">
      <c r="B806" s="20"/>
      <c r="C806" s="21"/>
      <c r="D806" s="21"/>
      <c r="E806" s="17"/>
      <c r="F806" s="18"/>
      <c r="G806" s="18"/>
      <c r="H806" s="8"/>
      <c r="I806" s="7"/>
    </row>
    <row r="807" spans="2:9">
      <c r="B807" s="20"/>
      <c r="C807" s="21"/>
      <c r="D807" s="21"/>
      <c r="E807" s="17"/>
      <c r="F807" s="18"/>
      <c r="G807" s="18"/>
      <c r="H807" s="8"/>
      <c r="I807" s="7"/>
    </row>
    <row r="808" spans="2:9">
      <c r="B808" s="20"/>
      <c r="C808" s="21"/>
      <c r="D808" s="21"/>
      <c r="E808" s="17"/>
      <c r="F808" s="18"/>
      <c r="G808" s="18"/>
      <c r="H808" s="8"/>
      <c r="I808" s="7"/>
    </row>
    <row r="809" spans="2:9">
      <c r="B809" s="20"/>
      <c r="C809" s="21"/>
      <c r="D809" s="21"/>
      <c r="E809" s="17"/>
      <c r="F809" s="18"/>
      <c r="G809" s="18"/>
      <c r="H809" s="8"/>
      <c r="I809" s="7"/>
    </row>
    <row r="810" spans="2:9">
      <c r="B810" s="20"/>
      <c r="C810" s="21"/>
      <c r="D810" s="21"/>
      <c r="E810" s="17"/>
      <c r="F810" s="18"/>
      <c r="G810" s="18"/>
      <c r="H810" s="8"/>
      <c r="I810" s="7"/>
    </row>
    <row r="811" spans="2:9">
      <c r="B811" s="20"/>
      <c r="C811" s="21"/>
      <c r="D811" s="21"/>
      <c r="E811" s="17"/>
      <c r="F811" s="18"/>
      <c r="G811" s="18"/>
      <c r="H811" s="8"/>
      <c r="I811" s="7"/>
    </row>
    <row r="812" spans="2:9">
      <c r="B812" s="20"/>
      <c r="C812" s="21"/>
      <c r="D812" s="21"/>
      <c r="E812" s="17"/>
      <c r="F812" s="18"/>
      <c r="G812" s="18"/>
      <c r="H812" s="8"/>
      <c r="I812" s="7"/>
    </row>
    <row r="813" spans="2:9">
      <c r="B813" s="20"/>
      <c r="C813" s="21"/>
      <c r="D813" s="21"/>
      <c r="E813" s="17"/>
      <c r="F813" s="18"/>
      <c r="G813" s="18"/>
      <c r="H813" s="8"/>
      <c r="I813" s="7"/>
    </row>
    <row r="814" spans="2:9">
      <c r="B814" s="20"/>
      <c r="C814" s="21"/>
      <c r="D814" s="21"/>
      <c r="E814" s="17"/>
      <c r="F814" s="18"/>
      <c r="G814" s="18"/>
      <c r="H814" s="8"/>
      <c r="I814" s="7"/>
    </row>
    <row r="815" spans="2:9">
      <c r="B815" s="20"/>
      <c r="C815" s="21"/>
      <c r="D815" s="21"/>
      <c r="E815" s="17"/>
      <c r="F815" s="18"/>
      <c r="G815" s="18"/>
      <c r="H815" s="8"/>
      <c r="I815" s="7"/>
    </row>
    <row r="816" spans="2:9">
      <c r="B816" s="20"/>
      <c r="C816" s="21"/>
      <c r="D816" s="21"/>
      <c r="E816" s="17"/>
      <c r="F816" s="18"/>
      <c r="G816" s="18"/>
      <c r="H816" s="8"/>
      <c r="I816" s="7"/>
    </row>
    <row r="817" spans="2:9">
      <c r="B817" s="20"/>
      <c r="C817" s="21"/>
      <c r="D817" s="21"/>
      <c r="E817" s="17"/>
      <c r="F817" s="18"/>
      <c r="G817" s="18"/>
      <c r="H817" s="8"/>
      <c r="I817" s="7"/>
    </row>
    <row r="818" spans="2:9">
      <c r="B818" s="20"/>
      <c r="C818" s="21"/>
      <c r="D818" s="21"/>
      <c r="E818" s="17"/>
      <c r="F818" s="18"/>
      <c r="G818" s="18"/>
      <c r="H818" s="8"/>
      <c r="I818" s="7"/>
    </row>
    <row r="819" spans="2:9">
      <c r="B819" s="20"/>
      <c r="C819" s="21"/>
      <c r="D819" s="21"/>
      <c r="E819" s="17"/>
      <c r="F819" s="18"/>
      <c r="G819" s="18"/>
      <c r="H819" s="8"/>
      <c r="I819" s="7"/>
    </row>
    <row r="820" spans="2:9">
      <c r="B820" s="20"/>
      <c r="C820" s="21"/>
      <c r="D820" s="21"/>
      <c r="E820" s="17"/>
      <c r="F820" s="18"/>
      <c r="G820" s="18"/>
      <c r="H820" s="8"/>
      <c r="I820" s="7"/>
    </row>
    <row r="821" spans="2:9">
      <c r="B821" s="20"/>
      <c r="C821" s="21"/>
      <c r="D821" s="21"/>
      <c r="E821" s="17"/>
      <c r="F821" s="18"/>
      <c r="G821" s="18"/>
      <c r="H821" s="8"/>
      <c r="I821" s="7"/>
    </row>
    <row r="822" spans="2:9">
      <c r="B822" s="20"/>
      <c r="C822" s="21"/>
      <c r="D822" s="21"/>
      <c r="E822" s="17"/>
      <c r="F822" s="18"/>
      <c r="G822" s="18"/>
      <c r="H822" s="8"/>
      <c r="I822" s="7"/>
    </row>
    <row r="823" spans="2:9">
      <c r="B823" s="20"/>
      <c r="C823" s="21"/>
      <c r="D823" s="21"/>
      <c r="E823" s="17"/>
      <c r="F823" s="18"/>
      <c r="G823" s="18"/>
      <c r="H823" s="8"/>
      <c r="I823" s="7"/>
    </row>
    <row r="824" spans="2:9">
      <c r="B824" s="20"/>
      <c r="C824" s="21"/>
      <c r="D824" s="21"/>
      <c r="E824" s="17"/>
      <c r="F824" s="18"/>
      <c r="G824" s="18"/>
      <c r="H824" s="8"/>
      <c r="I824" s="7"/>
    </row>
    <row r="825" spans="2:9">
      <c r="B825" s="20"/>
      <c r="C825" s="21"/>
      <c r="D825" s="21"/>
      <c r="E825" s="17"/>
      <c r="F825" s="18"/>
      <c r="G825" s="18"/>
      <c r="H825" s="8"/>
      <c r="I825" s="7"/>
    </row>
    <row r="826" spans="2:9">
      <c r="B826" s="20"/>
      <c r="C826" s="21"/>
      <c r="D826" s="21"/>
      <c r="E826" s="17"/>
      <c r="F826" s="18"/>
      <c r="G826" s="18"/>
      <c r="H826" s="8"/>
      <c r="I826" s="7"/>
    </row>
    <row r="827" spans="2:9">
      <c r="B827" s="20"/>
      <c r="C827" s="29"/>
      <c r="D827" s="21"/>
      <c r="E827" s="17"/>
      <c r="F827" s="18"/>
      <c r="G827" s="18"/>
      <c r="H827" s="8"/>
      <c r="I827" s="7"/>
    </row>
    <row r="828" spans="2:9">
      <c r="B828" s="20"/>
      <c r="C828" s="21"/>
      <c r="D828" s="21"/>
      <c r="E828" s="17"/>
      <c r="F828" s="18"/>
      <c r="G828" s="18"/>
      <c r="H828" s="8"/>
      <c r="I828" s="7"/>
    </row>
    <row r="829" spans="2:9">
      <c r="B829" s="20"/>
      <c r="C829" s="21"/>
      <c r="D829" s="21"/>
      <c r="E829" s="17"/>
      <c r="F829" s="18"/>
      <c r="G829" s="18"/>
      <c r="H829" s="8"/>
      <c r="I829" s="7"/>
    </row>
    <row r="830" spans="2:9">
      <c r="B830" s="20"/>
      <c r="C830" s="21"/>
      <c r="D830" s="21"/>
      <c r="E830" s="17"/>
      <c r="F830" s="18"/>
      <c r="G830" s="18"/>
      <c r="H830" s="8"/>
      <c r="I830" s="7"/>
    </row>
    <row r="831" spans="2:9">
      <c r="B831" s="20"/>
      <c r="C831" s="21"/>
      <c r="D831" s="21"/>
      <c r="E831" s="17"/>
      <c r="F831" s="18"/>
      <c r="G831" s="18"/>
      <c r="H831" s="8"/>
      <c r="I831" s="7"/>
    </row>
    <row r="832" spans="2:9">
      <c r="B832" s="20"/>
      <c r="C832" s="21"/>
      <c r="D832" s="21"/>
      <c r="E832" s="17"/>
      <c r="F832" s="18"/>
      <c r="G832" s="18"/>
      <c r="H832" s="8"/>
      <c r="I832" s="7"/>
    </row>
    <row r="833" spans="2:9">
      <c r="B833" s="20"/>
      <c r="C833" s="21"/>
      <c r="D833" s="21"/>
      <c r="E833" s="17"/>
      <c r="F833" s="18"/>
      <c r="G833" s="18"/>
      <c r="H833" s="8"/>
      <c r="I833" s="7"/>
    </row>
    <row r="834" spans="2:9">
      <c r="B834" s="20"/>
      <c r="C834" s="21"/>
      <c r="D834" s="21"/>
      <c r="E834" s="17"/>
      <c r="F834" s="18"/>
      <c r="G834" s="18"/>
      <c r="H834" s="8"/>
      <c r="I834" s="7"/>
    </row>
    <row r="835" spans="2:9">
      <c r="B835" s="20"/>
      <c r="C835" s="21"/>
      <c r="D835" s="21"/>
      <c r="E835" s="17"/>
      <c r="F835" s="18"/>
      <c r="G835" s="18"/>
      <c r="H835" s="8"/>
      <c r="I835" s="7"/>
    </row>
    <row r="836" spans="2:9">
      <c r="B836" s="20"/>
      <c r="C836" s="21"/>
      <c r="D836" s="21"/>
      <c r="E836" s="17"/>
      <c r="F836" s="18"/>
      <c r="G836" s="18"/>
      <c r="H836" s="8"/>
      <c r="I836" s="7"/>
    </row>
    <row r="837" spans="2:9">
      <c r="B837" s="20"/>
      <c r="C837" s="21"/>
      <c r="D837" s="21"/>
      <c r="E837" s="17"/>
      <c r="F837" s="18"/>
      <c r="G837" s="18"/>
      <c r="H837" s="8"/>
      <c r="I837" s="7"/>
    </row>
    <row r="838" spans="2:9">
      <c r="B838" s="20"/>
      <c r="C838" s="21"/>
      <c r="D838" s="21"/>
      <c r="E838" s="17"/>
      <c r="F838" s="18"/>
      <c r="G838" s="18"/>
      <c r="H838" s="8"/>
      <c r="I838" s="7"/>
    </row>
    <row r="839" spans="2:9">
      <c r="B839" s="20"/>
      <c r="C839" s="21"/>
      <c r="D839" s="21"/>
      <c r="E839" s="17"/>
      <c r="F839" s="18"/>
      <c r="G839" s="18"/>
      <c r="H839" s="8"/>
      <c r="I839" s="7"/>
    </row>
    <row r="840" spans="2:9">
      <c r="B840" s="20"/>
      <c r="C840" s="21"/>
      <c r="D840" s="21"/>
      <c r="E840" s="17"/>
      <c r="F840" s="18"/>
      <c r="G840" s="18"/>
      <c r="H840" s="8"/>
      <c r="I840" s="7"/>
    </row>
    <row r="841" spans="2:9">
      <c r="B841" s="20"/>
      <c r="C841" s="21"/>
      <c r="D841" s="21"/>
      <c r="E841" s="17"/>
      <c r="F841" s="18"/>
      <c r="G841" s="18"/>
      <c r="H841" s="8"/>
      <c r="I841" s="7"/>
    </row>
    <row r="842" spans="2:9">
      <c r="B842" s="20"/>
      <c r="C842" s="21"/>
      <c r="D842" s="21"/>
      <c r="E842" s="17"/>
      <c r="F842" s="18"/>
      <c r="G842" s="18"/>
      <c r="H842" s="8"/>
      <c r="I842" s="7"/>
    </row>
    <row r="843" spans="2:9">
      <c r="B843" s="20"/>
      <c r="C843" s="21"/>
      <c r="D843" s="21"/>
      <c r="E843" s="17"/>
      <c r="F843" s="18"/>
      <c r="G843" s="18"/>
      <c r="H843" s="8"/>
      <c r="I843" s="7"/>
    </row>
    <row r="844" spans="2:9">
      <c r="B844" s="20"/>
      <c r="C844" s="21"/>
      <c r="D844" s="21"/>
      <c r="E844" s="17"/>
      <c r="F844" s="18"/>
      <c r="G844" s="18"/>
      <c r="H844" s="8"/>
      <c r="I844" s="7"/>
    </row>
    <row r="845" spans="2:9">
      <c r="B845" s="20"/>
      <c r="C845" s="21"/>
      <c r="D845" s="21"/>
      <c r="E845" s="17"/>
      <c r="F845" s="18"/>
      <c r="G845" s="18"/>
      <c r="H845" s="8"/>
      <c r="I845" s="7"/>
    </row>
    <row r="846" spans="2:9">
      <c r="B846" s="20"/>
      <c r="C846" s="21"/>
      <c r="D846" s="21"/>
      <c r="E846" s="17"/>
      <c r="F846" s="18"/>
      <c r="G846" s="18"/>
      <c r="H846" s="8"/>
      <c r="I846" s="7"/>
    </row>
    <row r="847" spans="2:9">
      <c r="B847" s="20"/>
      <c r="C847" s="21"/>
      <c r="D847" s="21"/>
      <c r="E847" s="17"/>
      <c r="F847" s="18"/>
      <c r="G847" s="18"/>
      <c r="H847" s="8"/>
      <c r="I847" s="7"/>
    </row>
    <row r="848" spans="2:9">
      <c r="B848" s="20"/>
      <c r="C848" s="21"/>
      <c r="D848" s="21"/>
      <c r="E848" s="17"/>
      <c r="F848" s="18"/>
      <c r="G848" s="18"/>
      <c r="H848" s="8"/>
      <c r="I848" s="7"/>
    </row>
    <row r="849" spans="2:9">
      <c r="B849" s="20"/>
      <c r="C849" s="21"/>
      <c r="D849" s="21"/>
      <c r="E849" s="17"/>
      <c r="F849" s="18"/>
      <c r="G849" s="18"/>
      <c r="H849" s="8"/>
      <c r="I849" s="7"/>
    </row>
    <row r="850" spans="2:9">
      <c r="B850" s="20"/>
      <c r="C850" s="21"/>
      <c r="D850" s="21"/>
      <c r="E850" s="17"/>
      <c r="F850" s="18"/>
      <c r="G850" s="18"/>
      <c r="H850" s="8"/>
      <c r="I850" s="7"/>
    </row>
    <row r="851" spans="2:9">
      <c r="B851" s="20"/>
      <c r="C851" s="21"/>
      <c r="D851" s="21"/>
      <c r="E851" s="17"/>
      <c r="F851" s="18"/>
      <c r="G851" s="18"/>
      <c r="H851" s="8"/>
      <c r="I851" s="7"/>
    </row>
    <row r="852" spans="2:9">
      <c r="B852" s="20"/>
      <c r="C852" s="21"/>
      <c r="D852" s="21"/>
      <c r="E852" s="17"/>
      <c r="F852" s="18"/>
      <c r="G852" s="18"/>
      <c r="H852" s="8"/>
      <c r="I852" s="7"/>
    </row>
    <row r="853" spans="2:9">
      <c r="B853" s="20"/>
      <c r="C853" s="21"/>
      <c r="D853" s="21"/>
      <c r="E853" s="17"/>
      <c r="F853" s="18"/>
      <c r="G853" s="18"/>
      <c r="H853" s="8"/>
      <c r="I853" s="7"/>
    </row>
    <row r="854" spans="2:9">
      <c r="B854" s="20"/>
      <c r="C854" s="21"/>
      <c r="D854" s="21"/>
      <c r="E854" s="17"/>
      <c r="F854" s="18"/>
      <c r="G854" s="18"/>
      <c r="H854" s="8"/>
      <c r="I854" s="7"/>
    </row>
    <row r="855" spans="2:9">
      <c r="B855" s="20"/>
      <c r="C855" s="21"/>
      <c r="D855" s="21"/>
      <c r="E855" s="17"/>
      <c r="F855" s="18"/>
      <c r="G855" s="18"/>
      <c r="H855" s="8"/>
      <c r="I855" s="7"/>
    </row>
    <row r="856" spans="2:9">
      <c r="B856" s="20"/>
      <c r="C856" s="21"/>
      <c r="D856" s="21"/>
      <c r="E856" s="17"/>
      <c r="F856" s="18"/>
      <c r="G856" s="18"/>
      <c r="H856" s="8"/>
      <c r="I856" s="7"/>
    </row>
    <row r="857" spans="2:9">
      <c r="B857" s="20"/>
      <c r="C857" s="21"/>
      <c r="D857" s="21"/>
      <c r="E857" s="17"/>
      <c r="F857" s="18"/>
      <c r="G857" s="18"/>
      <c r="H857" s="8"/>
      <c r="I857" s="7"/>
    </row>
    <row r="858" spans="2:9">
      <c r="B858" s="20"/>
      <c r="C858" s="21"/>
      <c r="D858" s="21"/>
      <c r="E858" s="17"/>
      <c r="F858" s="18"/>
      <c r="G858" s="18"/>
      <c r="H858" s="8"/>
      <c r="I858" s="7"/>
    </row>
    <row r="859" spans="2:9">
      <c r="B859" s="20"/>
      <c r="C859" s="21"/>
      <c r="D859" s="21"/>
      <c r="E859" s="17"/>
      <c r="F859" s="18"/>
      <c r="G859" s="18"/>
      <c r="H859" s="8"/>
      <c r="I859" s="7"/>
    </row>
    <row r="860" spans="2:9">
      <c r="B860" s="20"/>
      <c r="C860" s="21"/>
      <c r="D860" s="21"/>
      <c r="E860" s="17"/>
      <c r="F860" s="18"/>
      <c r="G860" s="18"/>
      <c r="H860" s="8"/>
      <c r="I860" s="7"/>
    </row>
    <row r="861" spans="2:9">
      <c r="B861" s="20"/>
      <c r="C861" s="21"/>
      <c r="D861" s="21"/>
      <c r="E861" s="17"/>
      <c r="F861" s="18"/>
      <c r="G861" s="18"/>
      <c r="H861" s="8"/>
      <c r="I861" s="7"/>
    </row>
    <row r="862" spans="2:9">
      <c r="B862" s="20"/>
      <c r="C862" s="21"/>
      <c r="D862" s="21"/>
      <c r="E862" s="17"/>
      <c r="F862" s="18"/>
      <c r="G862" s="18"/>
      <c r="H862" s="8"/>
      <c r="I862" s="7"/>
    </row>
    <row r="863" spans="2:9">
      <c r="B863" s="20"/>
      <c r="C863" s="21"/>
      <c r="D863" s="21"/>
      <c r="E863" s="17"/>
      <c r="F863" s="18"/>
      <c r="G863" s="18"/>
      <c r="H863" s="8"/>
      <c r="I863" s="7"/>
    </row>
    <row r="864" spans="2:9">
      <c r="B864" s="20"/>
      <c r="C864" s="21"/>
      <c r="D864" s="21"/>
      <c r="E864" s="17"/>
      <c r="F864" s="18"/>
      <c r="G864" s="18"/>
      <c r="H864" s="8"/>
      <c r="I864" s="7"/>
    </row>
    <row r="865" spans="2:9">
      <c r="B865" s="20"/>
      <c r="C865" s="29"/>
      <c r="D865" s="21"/>
      <c r="E865" s="17"/>
      <c r="F865" s="18"/>
      <c r="G865" s="18"/>
      <c r="H865" s="8"/>
      <c r="I865" s="7"/>
    </row>
    <row r="866" spans="2:9">
      <c r="B866" s="20"/>
      <c r="C866" s="21"/>
      <c r="D866" s="21"/>
      <c r="E866" s="17"/>
      <c r="F866" s="18"/>
      <c r="G866" s="18"/>
      <c r="H866" s="8"/>
      <c r="I866" s="7"/>
    </row>
    <row r="867" spans="2:9">
      <c r="B867" s="20"/>
      <c r="C867" s="21"/>
      <c r="D867" s="21"/>
      <c r="E867" s="17"/>
      <c r="F867" s="18"/>
      <c r="G867" s="18"/>
      <c r="H867" s="8"/>
      <c r="I867" s="7"/>
    </row>
    <row r="868" spans="2:9">
      <c r="B868" s="20"/>
      <c r="C868" s="21"/>
      <c r="D868" s="21"/>
      <c r="E868" s="17"/>
      <c r="F868" s="18"/>
      <c r="G868" s="18"/>
      <c r="H868" s="8"/>
      <c r="I868" s="7"/>
    </row>
    <row r="869" spans="2:9">
      <c r="B869" s="20"/>
      <c r="C869" s="21"/>
      <c r="D869" s="21"/>
      <c r="E869" s="17"/>
      <c r="F869" s="18"/>
      <c r="G869" s="18"/>
      <c r="H869" s="8"/>
      <c r="I869" s="7"/>
    </row>
    <row r="870" spans="2:9">
      <c r="B870" s="20"/>
      <c r="C870" s="21"/>
      <c r="D870" s="21"/>
      <c r="E870" s="17"/>
      <c r="F870" s="18"/>
      <c r="G870" s="18"/>
      <c r="H870" s="8"/>
      <c r="I870" s="7"/>
    </row>
    <row r="871" spans="2:9">
      <c r="B871" s="20"/>
      <c r="C871" s="21"/>
      <c r="D871" s="21"/>
      <c r="E871" s="17"/>
      <c r="F871" s="18"/>
      <c r="G871" s="18"/>
      <c r="H871" s="8"/>
      <c r="I871" s="7"/>
    </row>
    <row r="872" spans="2:9">
      <c r="B872" s="20"/>
      <c r="C872" s="21"/>
      <c r="D872" s="21"/>
      <c r="E872" s="17"/>
      <c r="F872" s="18"/>
      <c r="G872" s="18"/>
      <c r="H872" s="8"/>
      <c r="I872" s="7"/>
    </row>
    <row r="873" spans="2:9">
      <c r="B873" s="20"/>
      <c r="C873" s="21"/>
      <c r="D873" s="21"/>
      <c r="E873" s="17"/>
      <c r="F873" s="18"/>
      <c r="G873" s="18"/>
      <c r="H873" s="8"/>
      <c r="I873" s="7"/>
    </row>
    <row r="874" spans="2:9">
      <c r="B874" s="20"/>
      <c r="C874" s="21"/>
      <c r="D874" s="21"/>
      <c r="E874" s="17"/>
      <c r="F874" s="18"/>
      <c r="G874" s="18"/>
      <c r="H874" s="8"/>
      <c r="I874" s="7"/>
    </row>
    <row r="875" spans="2:9">
      <c r="B875" s="20"/>
      <c r="C875" s="29"/>
      <c r="D875" s="21"/>
      <c r="E875" s="17"/>
      <c r="F875" s="18"/>
      <c r="G875" s="18"/>
      <c r="H875" s="8"/>
      <c r="I875" s="7"/>
    </row>
    <row r="876" spans="2:9">
      <c r="B876" s="20"/>
      <c r="C876" s="21"/>
      <c r="D876" s="21"/>
      <c r="E876" s="17"/>
      <c r="F876" s="18"/>
      <c r="G876" s="18"/>
      <c r="H876" s="8"/>
      <c r="I876" s="7"/>
    </row>
    <row r="877" spans="2:9">
      <c r="B877" s="20"/>
      <c r="C877" s="21"/>
      <c r="D877" s="21"/>
      <c r="E877" s="17"/>
      <c r="F877" s="18"/>
      <c r="G877" s="18"/>
      <c r="H877" s="8"/>
      <c r="I877" s="7"/>
    </row>
    <row r="878" spans="2:9">
      <c r="B878" s="20"/>
      <c r="C878" s="21"/>
      <c r="D878" s="21"/>
      <c r="E878" s="17"/>
      <c r="F878" s="18"/>
      <c r="G878" s="18"/>
      <c r="H878" s="8"/>
      <c r="I878" s="7"/>
    </row>
    <row r="879" spans="2:9">
      <c r="B879" s="20"/>
      <c r="C879" s="21"/>
      <c r="D879" s="21"/>
      <c r="E879" s="17"/>
      <c r="F879" s="18"/>
      <c r="G879" s="18"/>
      <c r="H879" s="8"/>
      <c r="I879" s="7"/>
    </row>
    <row r="880" spans="2:9">
      <c r="B880" s="20"/>
      <c r="C880" s="21"/>
      <c r="D880" s="21"/>
      <c r="E880" s="17"/>
      <c r="F880" s="18"/>
      <c r="G880" s="18"/>
      <c r="H880" s="8"/>
      <c r="I880" s="7"/>
    </row>
    <row r="881" spans="2:9">
      <c r="B881" s="20"/>
      <c r="C881" s="21"/>
      <c r="D881" s="21"/>
      <c r="E881" s="17"/>
      <c r="F881" s="18"/>
      <c r="G881" s="18"/>
      <c r="H881" s="8"/>
      <c r="I881" s="7"/>
    </row>
    <row r="882" spans="2:9">
      <c r="B882" s="20"/>
      <c r="C882" s="21"/>
      <c r="D882" s="21"/>
      <c r="E882" s="17"/>
      <c r="F882" s="18"/>
      <c r="G882" s="18"/>
      <c r="H882" s="8"/>
      <c r="I882" s="7"/>
    </row>
    <row r="883" spans="2:9">
      <c r="B883" s="20"/>
      <c r="C883" s="21"/>
      <c r="D883" s="21"/>
      <c r="E883" s="17"/>
      <c r="F883" s="18"/>
      <c r="G883" s="18"/>
      <c r="H883" s="8"/>
      <c r="I883" s="7"/>
    </row>
    <row r="884" spans="2:9">
      <c r="B884" s="20"/>
      <c r="C884" s="21"/>
      <c r="D884" s="21"/>
      <c r="E884" s="17"/>
      <c r="F884" s="18"/>
      <c r="G884" s="18"/>
      <c r="H884" s="8"/>
      <c r="I884" s="7"/>
    </row>
    <row r="885" spans="2:9">
      <c r="B885" s="20"/>
      <c r="C885" s="21"/>
      <c r="D885" s="21"/>
      <c r="E885" s="17"/>
      <c r="F885" s="18"/>
      <c r="G885" s="18"/>
      <c r="H885" s="8"/>
      <c r="I885" s="7"/>
    </row>
    <row r="886" spans="2:9">
      <c r="B886" s="20"/>
      <c r="C886" s="21"/>
      <c r="D886" s="21"/>
      <c r="E886" s="17"/>
      <c r="F886" s="18"/>
      <c r="G886" s="18"/>
      <c r="H886" s="8"/>
      <c r="I886" s="7"/>
    </row>
    <row r="887" spans="2:9">
      <c r="B887" s="20"/>
      <c r="C887" s="21"/>
      <c r="D887" s="21"/>
      <c r="E887" s="17"/>
      <c r="F887" s="18"/>
      <c r="G887" s="18"/>
      <c r="H887" s="8"/>
      <c r="I887" s="7"/>
    </row>
    <row r="888" spans="2:9">
      <c r="B888" s="20"/>
      <c r="C888" s="21"/>
      <c r="D888" s="21"/>
      <c r="E888" s="17"/>
      <c r="F888" s="18"/>
      <c r="G888" s="18"/>
      <c r="H888" s="8"/>
      <c r="I888" s="7"/>
    </row>
    <row r="889" spans="2:9">
      <c r="B889" s="20"/>
      <c r="C889" s="21"/>
      <c r="D889" s="21"/>
      <c r="E889" s="17"/>
      <c r="F889" s="18"/>
      <c r="G889" s="18"/>
      <c r="H889" s="8"/>
      <c r="I889" s="7"/>
    </row>
    <row r="890" spans="2:9">
      <c r="B890" s="20"/>
      <c r="C890" s="21"/>
      <c r="D890" s="21"/>
      <c r="E890" s="17"/>
      <c r="F890" s="18"/>
      <c r="G890" s="18"/>
      <c r="H890" s="8"/>
      <c r="I890" s="7"/>
    </row>
    <row r="891" spans="2:9">
      <c r="B891" s="20"/>
      <c r="C891" s="21"/>
      <c r="D891" s="21"/>
      <c r="E891" s="17"/>
      <c r="F891" s="18"/>
      <c r="G891" s="18"/>
      <c r="H891" s="8"/>
      <c r="I891" s="7"/>
    </row>
    <row r="892" spans="2:9">
      <c r="B892" s="20"/>
      <c r="C892" s="21"/>
      <c r="D892" s="21"/>
      <c r="E892" s="17"/>
      <c r="F892" s="18"/>
      <c r="G892" s="18"/>
      <c r="H892" s="8"/>
      <c r="I892" s="7"/>
    </row>
    <row r="893" spans="2:9">
      <c r="B893" s="20"/>
      <c r="C893" s="21"/>
      <c r="D893" s="21"/>
      <c r="E893" s="17"/>
      <c r="F893" s="18"/>
      <c r="G893" s="18"/>
      <c r="H893" s="8"/>
      <c r="I893" s="7"/>
    </row>
    <row r="894" spans="2:9">
      <c r="B894" s="20"/>
      <c r="C894" s="21"/>
      <c r="D894" s="21"/>
      <c r="E894" s="17"/>
      <c r="F894" s="18"/>
      <c r="G894" s="18"/>
      <c r="H894" s="8"/>
      <c r="I894" s="7"/>
    </row>
    <row r="895" spans="2:9">
      <c r="B895" s="20"/>
      <c r="C895" s="21"/>
      <c r="D895" s="21"/>
      <c r="E895" s="17"/>
      <c r="F895" s="18"/>
      <c r="G895" s="18"/>
      <c r="H895" s="8"/>
      <c r="I895" s="7"/>
    </row>
    <row r="896" spans="2:9">
      <c r="B896" s="20"/>
      <c r="C896" s="21"/>
      <c r="D896" s="21"/>
      <c r="E896" s="17"/>
      <c r="F896" s="18"/>
      <c r="G896" s="18"/>
      <c r="H896" s="8"/>
      <c r="I896" s="7"/>
    </row>
    <row r="897" spans="2:9">
      <c r="B897" s="20"/>
      <c r="C897" s="21"/>
      <c r="D897" s="21"/>
      <c r="E897" s="17"/>
      <c r="F897" s="18"/>
      <c r="G897" s="18"/>
      <c r="H897" s="8"/>
      <c r="I897" s="7"/>
    </row>
    <row r="898" spans="2:9">
      <c r="B898" s="20"/>
      <c r="C898" s="21"/>
      <c r="D898" s="21"/>
      <c r="E898" s="17"/>
      <c r="F898" s="18"/>
      <c r="G898" s="18"/>
      <c r="H898" s="8"/>
      <c r="I898" s="7"/>
    </row>
    <row r="899" spans="2:9">
      <c r="B899" s="20"/>
      <c r="C899" s="21"/>
      <c r="D899" s="21"/>
      <c r="E899" s="17"/>
      <c r="F899" s="18"/>
      <c r="G899" s="18"/>
      <c r="H899" s="8"/>
      <c r="I899" s="7"/>
    </row>
    <row r="900" spans="2:9">
      <c r="B900" s="20"/>
      <c r="C900" s="21"/>
      <c r="D900" s="21"/>
      <c r="E900" s="17"/>
      <c r="F900" s="18"/>
      <c r="G900" s="18"/>
      <c r="H900" s="8"/>
      <c r="I900" s="7"/>
    </row>
    <row r="901" spans="2:9">
      <c r="B901" s="20"/>
      <c r="C901" s="29"/>
      <c r="D901" s="21"/>
      <c r="E901" s="17"/>
      <c r="F901" s="18"/>
      <c r="G901" s="18"/>
      <c r="H901" s="8"/>
      <c r="I901" s="7"/>
    </row>
    <row r="902" spans="2:9">
      <c r="B902" s="20"/>
      <c r="C902" s="21"/>
      <c r="D902" s="21"/>
      <c r="E902" s="17"/>
      <c r="F902" s="18"/>
      <c r="G902" s="18"/>
      <c r="H902" s="8"/>
      <c r="I902" s="7"/>
    </row>
    <row r="903" spans="2:9">
      <c r="B903" s="20"/>
      <c r="C903" s="21"/>
      <c r="D903" s="21"/>
      <c r="E903" s="17"/>
      <c r="F903" s="18"/>
      <c r="G903" s="18"/>
      <c r="H903" s="8"/>
      <c r="I903" s="7"/>
    </row>
    <row r="904" spans="2:9">
      <c r="B904" s="20"/>
      <c r="C904" s="21"/>
      <c r="D904" s="21"/>
      <c r="E904" s="17"/>
      <c r="F904" s="18"/>
      <c r="G904" s="18"/>
      <c r="H904" s="8"/>
      <c r="I904" s="7"/>
    </row>
    <row r="905" spans="2:9">
      <c r="B905" s="20"/>
      <c r="C905" s="21"/>
      <c r="D905" s="21"/>
      <c r="E905" s="17"/>
      <c r="F905" s="18"/>
      <c r="G905" s="18"/>
      <c r="H905" s="8"/>
      <c r="I905" s="7"/>
    </row>
    <row r="906" spans="2:9">
      <c r="B906" s="20"/>
      <c r="C906" s="21"/>
      <c r="D906" s="21"/>
      <c r="E906" s="17"/>
      <c r="F906" s="18"/>
      <c r="G906" s="18"/>
      <c r="H906" s="8"/>
      <c r="I906" s="7"/>
    </row>
    <row r="907" spans="2:9">
      <c r="B907" s="20"/>
      <c r="C907" s="21"/>
      <c r="D907" s="21"/>
      <c r="E907" s="17"/>
      <c r="F907" s="18"/>
      <c r="G907" s="18"/>
      <c r="H907" s="8"/>
      <c r="I907" s="7"/>
    </row>
    <row r="908" spans="2:9">
      <c r="B908" s="20"/>
      <c r="C908" s="21"/>
      <c r="D908" s="21"/>
      <c r="E908" s="17"/>
      <c r="F908" s="18"/>
      <c r="G908" s="18"/>
      <c r="H908" s="8"/>
      <c r="I908" s="7"/>
    </row>
    <row r="909" spans="2:9">
      <c r="B909" s="20"/>
      <c r="C909" s="21"/>
      <c r="D909" s="21"/>
      <c r="E909" s="17"/>
      <c r="F909" s="18"/>
      <c r="G909" s="18"/>
      <c r="H909" s="8"/>
      <c r="I909" s="7"/>
    </row>
    <row r="910" spans="2:9">
      <c r="B910" s="20"/>
      <c r="C910" s="21"/>
      <c r="D910" s="21"/>
      <c r="E910" s="17"/>
      <c r="F910" s="18"/>
      <c r="G910" s="18"/>
      <c r="H910" s="8"/>
      <c r="I910" s="7"/>
    </row>
    <row r="911" spans="2:9">
      <c r="B911" s="20"/>
      <c r="C911" s="21"/>
      <c r="D911" s="21"/>
      <c r="E911" s="17"/>
      <c r="F911" s="18"/>
      <c r="G911" s="18"/>
      <c r="H911" s="8"/>
      <c r="I911" s="7"/>
    </row>
    <row r="912" spans="2:9">
      <c r="B912" s="20"/>
      <c r="C912" s="21"/>
      <c r="D912" s="21"/>
      <c r="E912" s="17"/>
      <c r="F912" s="18"/>
      <c r="G912" s="18"/>
      <c r="H912" s="8"/>
      <c r="I912" s="7"/>
    </row>
    <row r="913" spans="2:9">
      <c r="B913" s="20"/>
      <c r="C913" s="21"/>
      <c r="D913" s="21"/>
      <c r="E913" s="17"/>
      <c r="F913" s="18"/>
      <c r="G913" s="18"/>
      <c r="H913" s="8"/>
      <c r="I913" s="7"/>
    </row>
    <row r="914" spans="2:9">
      <c r="B914" s="20"/>
      <c r="C914" s="21"/>
      <c r="D914" s="21"/>
      <c r="E914" s="17"/>
      <c r="F914" s="18"/>
      <c r="G914" s="18"/>
      <c r="H914" s="8"/>
      <c r="I914" s="7"/>
    </row>
    <row r="915" spans="2:9">
      <c r="B915" s="20"/>
      <c r="C915" s="21"/>
      <c r="D915" s="21"/>
      <c r="E915" s="17"/>
      <c r="F915" s="18"/>
      <c r="G915" s="18"/>
      <c r="H915" s="8"/>
      <c r="I915" s="7"/>
    </row>
    <row r="916" spans="2:9">
      <c r="B916" s="20"/>
      <c r="C916" s="21"/>
      <c r="D916" s="21"/>
      <c r="E916" s="17"/>
      <c r="F916" s="18"/>
      <c r="G916" s="18"/>
      <c r="H916" s="8"/>
      <c r="I916" s="7"/>
    </row>
    <row r="917" spans="2:9">
      <c r="B917" s="20"/>
      <c r="C917" s="21"/>
      <c r="D917" s="21"/>
      <c r="E917" s="17"/>
      <c r="F917" s="18"/>
      <c r="G917" s="18"/>
      <c r="H917" s="8"/>
      <c r="I917" s="7"/>
    </row>
    <row r="918" spans="2:9">
      <c r="B918" s="20"/>
      <c r="C918" s="21"/>
      <c r="D918" s="21"/>
      <c r="E918" s="17"/>
      <c r="F918" s="18"/>
      <c r="G918" s="18"/>
      <c r="H918" s="8"/>
      <c r="I918" s="7"/>
    </row>
    <row r="919" spans="2:9">
      <c r="B919" s="20"/>
      <c r="C919" s="21"/>
      <c r="D919" s="21"/>
      <c r="E919" s="17"/>
      <c r="F919" s="18"/>
      <c r="G919" s="18"/>
      <c r="H919" s="8"/>
      <c r="I919" s="7"/>
    </row>
    <row r="920" spans="2:9">
      <c r="B920" s="20"/>
      <c r="C920" s="21"/>
      <c r="D920" s="21"/>
      <c r="E920" s="17"/>
      <c r="F920" s="18"/>
      <c r="G920" s="18"/>
      <c r="H920" s="8"/>
      <c r="I920" s="7"/>
    </row>
    <row r="921" spans="2:9">
      <c r="B921" s="20"/>
      <c r="C921" s="21"/>
      <c r="D921" s="21"/>
      <c r="E921" s="17"/>
      <c r="F921" s="18"/>
      <c r="G921" s="18"/>
      <c r="H921" s="8"/>
      <c r="I921" s="7"/>
    </row>
    <row r="922" spans="2:9">
      <c r="B922" s="20"/>
      <c r="C922" s="21"/>
      <c r="D922" s="21"/>
      <c r="E922" s="17"/>
      <c r="F922" s="18"/>
      <c r="G922" s="18"/>
      <c r="H922" s="8"/>
      <c r="I922" s="7"/>
    </row>
    <row r="923" spans="2:9">
      <c r="B923" s="20"/>
      <c r="C923" s="21"/>
      <c r="D923" s="21"/>
      <c r="E923" s="17"/>
      <c r="F923" s="18"/>
      <c r="G923" s="18"/>
      <c r="H923" s="8"/>
      <c r="I923" s="7"/>
    </row>
    <row r="924" spans="2:9">
      <c r="B924" s="20"/>
      <c r="C924" s="21"/>
      <c r="D924" s="21"/>
      <c r="E924" s="17"/>
      <c r="F924" s="18"/>
      <c r="G924" s="18"/>
      <c r="H924" s="8"/>
      <c r="I924" s="7"/>
    </row>
    <row r="925" spans="2:9">
      <c r="B925" s="20"/>
      <c r="C925" s="21"/>
      <c r="D925" s="21"/>
      <c r="E925" s="17"/>
      <c r="F925" s="18"/>
      <c r="G925" s="18"/>
      <c r="H925" s="8"/>
      <c r="I925" s="7"/>
    </row>
    <row r="926" spans="2:9">
      <c r="B926" s="20"/>
      <c r="C926" s="21"/>
      <c r="D926" s="21"/>
      <c r="E926" s="17"/>
      <c r="F926" s="18"/>
      <c r="G926" s="18"/>
      <c r="H926" s="8"/>
      <c r="I926" s="7"/>
    </row>
    <row r="927" spans="2:9">
      <c r="B927" s="20"/>
      <c r="C927" s="21"/>
      <c r="D927" s="21"/>
      <c r="E927" s="17"/>
      <c r="F927" s="18"/>
      <c r="G927" s="18"/>
      <c r="H927" s="8"/>
      <c r="I927" s="7"/>
    </row>
    <row r="928" spans="2:9">
      <c r="B928" s="20"/>
      <c r="C928" s="21"/>
      <c r="D928" s="21"/>
      <c r="E928" s="17"/>
      <c r="F928" s="18"/>
      <c r="G928" s="18"/>
      <c r="H928" s="8"/>
      <c r="I928" s="7"/>
    </row>
    <row r="929" spans="2:9">
      <c r="B929" s="20"/>
      <c r="C929" s="21"/>
      <c r="D929" s="21"/>
      <c r="E929" s="17"/>
      <c r="F929" s="18"/>
      <c r="G929" s="18"/>
      <c r="H929" s="8"/>
      <c r="I929" s="7"/>
    </row>
    <row r="930" spans="2:9">
      <c r="B930" s="20"/>
      <c r="C930" s="21"/>
      <c r="D930" s="21"/>
      <c r="E930" s="17"/>
      <c r="F930" s="18"/>
      <c r="G930" s="18"/>
      <c r="H930" s="8"/>
      <c r="I930" s="7"/>
    </row>
    <row r="931" spans="2:9">
      <c r="B931" s="20"/>
      <c r="C931" s="21"/>
      <c r="D931" s="21"/>
      <c r="E931" s="17"/>
      <c r="F931" s="18"/>
      <c r="G931" s="18"/>
      <c r="H931" s="8"/>
      <c r="I931" s="7"/>
    </row>
    <row r="932" spans="2:9">
      <c r="B932" s="20"/>
      <c r="C932" s="21"/>
      <c r="D932" s="21"/>
      <c r="E932" s="17"/>
      <c r="F932" s="18"/>
      <c r="G932" s="18"/>
      <c r="H932" s="8"/>
      <c r="I932" s="7"/>
    </row>
    <row r="933" spans="2:9">
      <c r="B933" s="20"/>
      <c r="C933" s="21"/>
      <c r="D933" s="21"/>
      <c r="E933" s="17"/>
      <c r="F933" s="18"/>
      <c r="G933" s="18"/>
      <c r="H933" s="8"/>
      <c r="I933" s="7"/>
    </row>
    <row r="934" spans="2:9">
      <c r="B934" s="20"/>
      <c r="C934" s="21"/>
      <c r="D934" s="21"/>
      <c r="E934" s="17"/>
      <c r="F934" s="18"/>
      <c r="G934" s="18"/>
      <c r="H934" s="8"/>
      <c r="I934" s="7"/>
    </row>
    <row r="935" spans="2:9">
      <c r="B935" s="20"/>
      <c r="C935" s="21"/>
      <c r="D935" s="21"/>
      <c r="E935" s="17"/>
      <c r="F935" s="18"/>
      <c r="G935" s="18"/>
      <c r="H935" s="8"/>
      <c r="I935" s="7"/>
    </row>
    <row r="936" spans="2:9">
      <c r="B936" s="20"/>
      <c r="C936" s="21"/>
      <c r="D936" s="21"/>
      <c r="E936" s="17"/>
      <c r="F936" s="18"/>
      <c r="G936" s="18"/>
      <c r="H936" s="8"/>
      <c r="I936" s="7"/>
    </row>
    <row r="937" spans="2:9">
      <c r="B937" s="20"/>
      <c r="C937" s="21"/>
      <c r="D937" s="21"/>
      <c r="E937" s="17"/>
      <c r="F937" s="18"/>
      <c r="G937" s="18"/>
      <c r="H937" s="8"/>
      <c r="I937" s="7"/>
    </row>
    <row r="938" spans="2:9">
      <c r="B938" s="20"/>
      <c r="C938" s="21"/>
      <c r="D938" s="21"/>
      <c r="E938" s="17"/>
      <c r="F938" s="18"/>
      <c r="G938" s="18"/>
      <c r="H938" s="8"/>
      <c r="I938" s="7"/>
    </row>
    <row r="939" spans="2:9">
      <c r="B939" s="20"/>
      <c r="C939" s="21"/>
      <c r="D939" s="21"/>
      <c r="E939" s="17"/>
      <c r="F939" s="18"/>
      <c r="G939" s="18"/>
      <c r="H939" s="8"/>
      <c r="I939" s="7"/>
    </row>
    <row r="940" spans="2:9">
      <c r="B940" s="20"/>
      <c r="C940" s="21"/>
      <c r="D940" s="21"/>
      <c r="E940" s="17"/>
      <c r="F940" s="18"/>
      <c r="G940" s="18"/>
      <c r="H940" s="8"/>
      <c r="I940" s="7"/>
    </row>
    <row r="941" spans="2:9">
      <c r="B941" s="20"/>
      <c r="C941" s="21"/>
      <c r="D941" s="21"/>
      <c r="E941" s="17"/>
      <c r="F941" s="18"/>
      <c r="G941" s="18"/>
      <c r="H941" s="8"/>
      <c r="I941" s="7"/>
    </row>
    <row r="942" spans="2:9">
      <c r="B942" s="20"/>
      <c r="C942" s="21"/>
      <c r="D942" s="21"/>
      <c r="E942" s="17"/>
      <c r="F942" s="18"/>
      <c r="G942" s="18"/>
      <c r="H942" s="8"/>
      <c r="I942" s="7"/>
    </row>
    <row r="943" spans="2:9">
      <c r="B943" s="20"/>
      <c r="C943" s="21"/>
      <c r="D943" s="21"/>
      <c r="E943" s="17"/>
      <c r="F943" s="18"/>
      <c r="G943" s="18"/>
      <c r="H943" s="8"/>
      <c r="I943" s="7"/>
    </row>
    <row r="944" spans="2:9">
      <c r="B944" s="20"/>
      <c r="C944" s="21"/>
      <c r="D944" s="21"/>
      <c r="E944" s="17"/>
      <c r="F944" s="18"/>
      <c r="G944" s="18"/>
      <c r="H944" s="8"/>
      <c r="I944" s="7"/>
    </row>
    <row r="945" spans="2:9">
      <c r="B945" s="20"/>
      <c r="C945" s="21"/>
      <c r="D945" s="21"/>
      <c r="E945" s="17"/>
      <c r="F945" s="18"/>
      <c r="G945" s="18"/>
      <c r="H945" s="8"/>
      <c r="I945" s="7"/>
    </row>
    <row r="946" spans="2:9">
      <c r="B946" s="20"/>
      <c r="C946" s="21"/>
      <c r="D946" s="21"/>
      <c r="E946" s="17"/>
      <c r="F946" s="18"/>
      <c r="G946" s="18"/>
      <c r="H946" s="8"/>
      <c r="I946" s="7"/>
    </row>
    <row r="947" spans="2:9">
      <c r="B947" s="20"/>
      <c r="C947" s="21"/>
      <c r="D947" s="21"/>
      <c r="E947" s="17"/>
      <c r="F947" s="18"/>
      <c r="G947" s="18"/>
      <c r="H947" s="8"/>
      <c r="I947" s="7"/>
    </row>
    <row r="948" spans="2:9">
      <c r="B948" s="20"/>
      <c r="C948" s="21"/>
      <c r="D948" s="21"/>
      <c r="E948" s="17"/>
      <c r="F948" s="18"/>
      <c r="G948" s="18"/>
      <c r="H948" s="8"/>
      <c r="I948" s="7"/>
    </row>
    <row r="949" spans="2:9">
      <c r="B949" s="20"/>
      <c r="C949" s="29"/>
      <c r="D949" s="21"/>
      <c r="E949" s="17"/>
      <c r="F949" s="18"/>
      <c r="G949" s="18"/>
      <c r="H949" s="8"/>
      <c r="I949" s="7"/>
    </row>
    <row r="950" spans="2:9">
      <c r="B950" s="20"/>
      <c r="C950" s="21"/>
      <c r="D950" s="21"/>
      <c r="E950" s="17"/>
      <c r="F950" s="18"/>
      <c r="G950" s="18"/>
      <c r="H950" s="8"/>
      <c r="I950" s="7"/>
    </row>
    <row r="951" spans="2:9">
      <c r="B951" s="20"/>
      <c r="C951" s="21"/>
      <c r="D951" s="21"/>
      <c r="E951" s="17"/>
      <c r="F951" s="18"/>
      <c r="G951" s="18"/>
      <c r="H951" s="8"/>
      <c r="I951" s="7"/>
    </row>
    <row r="952" spans="2:9">
      <c r="B952" s="20"/>
      <c r="C952" s="21"/>
      <c r="D952" s="21"/>
      <c r="E952" s="17"/>
      <c r="F952" s="18"/>
      <c r="G952" s="18"/>
      <c r="H952" s="8"/>
      <c r="I952" s="7"/>
    </row>
    <row r="953" spans="2:9">
      <c r="B953" s="20"/>
      <c r="C953" s="21"/>
      <c r="D953" s="21"/>
      <c r="E953" s="17"/>
      <c r="F953" s="18"/>
      <c r="G953" s="18"/>
      <c r="H953" s="8"/>
      <c r="I953" s="7"/>
    </row>
    <row r="954" spans="2:9">
      <c r="B954" s="20"/>
      <c r="C954" s="21"/>
      <c r="D954" s="21"/>
      <c r="E954" s="17"/>
      <c r="F954" s="18"/>
      <c r="G954" s="18"/>
      <c r="H954" s="8"/>
      <c r="I954" s="7"/>
    </row>
    <row r="955" spans="2:9">
      <c r="B955" s="20"/>
      <c r="C955" s="21"/>
      <c r="D955" s="21"/>
      <c r="E955" s="17"/>
      <c r="F955" s="18"/>
      <c r="G955" s="18"/>
      <c r="H955" s="8"/>
      <c r="I955" s="7"/>
    </row>
    <row r="956" spans="2:9">
      <c r="B956" s="20"/>
      <c r="C956" s="21"/>
      <c r="D956" s="21"/>
      <c r="E956" s="17"/>
      <c r="F956" s="18"/>
      <c r="G956" s="18"/>
      <c r="H956" s="8"/>
      <c r="I956" s="7"/>
    </row>
    <row r="957" spans="2:9">
      <c r="B957" s="20"/>
      <c r="C957" s="21"/>
      <c r="D957" s="21"/>
      <c r="E957" s="17"/>
      <c r="F957" s="18"/>
      <c r="G957" s="18"/>
      <c r="H957" s="8"/>
      <c r="I957" s="7"/>
    </row>
    <row r="958" spans="2:9">
      <c r="B958" s="20"/>
      <c r="C958" s="21"/>
      <c r="D958" s="21"/>
      <c r="E958" s="17"/>
      <c r="F958" s="18"/>
      <c r="G958" s="18"/>
      <c r="H958" s="8"/>
      <c r="I958" s="7"/>
    </row>
    <row r="959" spans="2:9">
      <c r="B959" s="20"/>
      <c r="C959" s="21"/>
      <c r="D959" s="21"/>
      <c r="E959" s="17"/>
      <c r="F959" s="18"/>
      <c r="G959" s="18"/>
      <c r="H959" s="8"/>
      <c r="I959" s="7"/>
    </row>
    <row r="960" spans="2:9">
      <c r="B960" s="20"/>
      <c r="C960" s="21"/>
      <c r="D960" s="21"/>
      <c r="E960" s="17"/>
      <c r="F960" s="18"/>
      <c r="G960" s="18"/>
      <c r="H960" s="8"/>
      <c r="I960" s="7"/>
    </row>
    <row r="961" spans="2:9">
      <c r="B961" s="20"/>
      <c r="C961" s="21"/>
      <c r="D961" s="21"/>
      <c r="E961" s="17"/>
      <c r="F961" s="18"/>
      <c r="G961" s="18"/>
      <c r="H961" s="8"/>
      <c r="I961" s="7"/>
    </row>
    <row r="962" spans="2:9">
      <c r="B962" s="20"/>
      <c r="C962" s="21"/>
      <c r="D962" s="21"/>
      <c r="E962" s="17"/>
      <c r="F962" s="18"/>
      <c r="G962" s="18"/>
      <c r="H962" s="8"/>
      <c r="I962" s="7"/>
    </row>
    <row r="963" spans="2:9">
      <c r="B963" s="20"/>
      <c r="C963" s="29"/>
      <c r="D963" s="21"/>
      <c r="E963" s="17"/>
      <c r="F963" s="18"/>
      <c r="G963" s="18"/>
      <c r="H963" s="8"/>
      <c r="I963" s="7"/>
    </row>
    <row r="964" spans="2:9">
      <c r="B964" s="20"/>
      <c r="C964" s="21"/>
      <c r="D964" s="21"/>
      <c r="E964" s="17"/>
      <c r="F964" s="18"/>
      <c r="G964" s="18"/>
      <c r="H964" s="8"/>
      <c r="I964" s="7"/>
    </row>
    <row r="965" spans="2:9">
      <c r="B965" s="20"/>
      <c r="C965" s="29"/>
      <c r="D965" s="21"/>
      <c r="E965" s="17"/>
      <c r="F965" s="18"/>
      <c r="G965" s="18"/>
      <c r="H965" s="8"/>
      <c r="I965" s="7"/>
    </row>
    <row r="966" spans="2:9">
      <c r="B966" s="20"/>
      <c r="C966" s="21"/>
      <c r="D966" s="21"/>
      <c r="E966" s="17"/>
      <c r="F966" s="18"/>
      <c r="G966" s="18"/>
      <c r="H966" s="8"/>
      <c r="I966" s="7"/>
    </row>
    <row r="967" spans="2:9">
      <c r="B967" s="20"/>
      <c r="C967" s="21"/>
      <c r="D967" s="21"/>
      <c r="E967" s="17"/>
      <c r="F967" s="18"/>
      <c r="G967" s="18"/>
      <c r="H967" s="8"/>
      <c r="I967" s="7"/>
    </row>
    <row r="968" spans="2:9">
      <c r="B968" s="20"/>
      <c r="C968" s="21"/>
      <c r="D968" s="21"/>
      <c r="E968" s="17"/>
      <c r="F968" s="18"/>
      <c r="G968" s="18"/>
      <c r="H968" s="8"/>
      <c r="I968" s="7"/>
    </row>
    <row r="969" spans="2:9">
      <c r="B969" s="20"/>
      <c r="C969" s="21"/>
      <c r="D969" s="21"/>
      <c r="E969" s="17"/>
      <c r="F969" s="18"/>
      <c r="G969" s="18"/>
      <c r="H969" s="8"/>
      <c r="I969" s="7"/>
    </row>
    <row r="970" spans="2:9">
      <c r="B970" s="20"/>
      <c r="C970" s="29"/>
      <c r="D970" s="21"/>
      <c r="E970" s="17"/>
      <c r="F970" s="18"/>
      <c r="G970" s="18"/>
      <c r="H970" s="8"/>
      <c r="I970" s="7"/>
    </row>
    <row r="971" spans="2:9">
      <c r="B971" s="20"/>
      <c r="C971" s="21"/>
      <c r="D971" s="21"/>
      <c r="E971" s="17"/>
      <c r="F971" s="18"/>
      <c r="G971" s="18"/>
      <c r="H971" s="8"/>
      <c r="I971" s="7"/>
    </row>
    <row r="972" spans="2:9">
      <c r="B972" s="20"/>
      <c r="C972" s="21"/>
      <c r="D972" s="21"/>
      <c r="E972" s="17"/>
      <c r="F972" s="18"/>
      <c r="G972" s="18"/>
      <c r="H972" s="8"/>
      <c r="I972" s="7"/>
    </row>
    <row r="973" spans="2:9">
      <c r="B973" s="20"/>
      <c r="C973" s="21"/>
      <c r="D973" s="21"/>
      <c r="E973" s="17"/>
      <c r="F973" s="18"/>
      <c r="G973" s="18"/>
      <c r="H973" s="8"/>
      <c r="I973" s="7"/>
    </row>
    <row r="974" spans="2:9">
      <c r="B974" s="20"/>
      <c r="C974" s="21"/>
      <c r="D974" s="21"/>
      <c r="E974" s="17"/>
      <c r="F974" s="18"/>
      <c r="G974" s="18"/>
      <c r="H974" s="8"/>
      <c r="I974" s="7"/>
    </row>
    <row r="975" spans="2:9">
      <c r="B975" s="20"/>
      <c r="C975" s="21"/>
      <c r="D975" s="21"/>
      <c r="E975" s="17"/>
      <c r="F975" s="18"/>
      <c r="G975" s="18"/>
      <c r="H975" s="8"/>
      <c r="I975" s="7"/>
    </row>
    <row r="976" spans="2:9">
      <c r="B976" s="20"/>
      <c r="C976" s="21"/>
      <c r="D976" s="21"/>
      <c r="E976" s="17"/>
      <c r="F976" s="18"/>
      <c r="G976" s="18"/>
      <c r="H976" s="8"/>
      <c r="I976" s="7"/>
    </row>
    <row r="977" spans="2:9">
      <c r="B977" s="20"/>
      <c r="C977" s="21"/>
      <c r="D977" s="21"/>
      <c r="E977" s="17"/>
      <c r="F977" s="18"/>
      <c r="G977" s="18"/>
      <c r="H977" s="8"/>
      <c r="I977" s="7"/>
    </row>
    <row r="978" spans="2:9">
      <c r="B978" s="20"/>
      <c r="C978" s="21"/>
      <c r="D978" s="21"/>
      <c r="E978" s="17"/>
      <c r="F978" s="18"/>
      <c r="G978" s="18"/>
      <c r="H978" s="8"/>
      <c r="I978" s="7"/>
    </row>
    <row r="979" spans="2:9">
      <c r="B979" s="20"/>
      <c r="C979" s="21"/>
      <c r="D979" s="21"/>
      <c r="E979" s="17"/>
      <c r="F979" s="18"/>
      <c r="G979" s="18"/>
      <c r="H979" s="8"/>
      <c r="I979" s="7"/>
    </row>
    <row r="980" spans="2:9">
      <c r="B980" s="20"/>
      <c r="C980" s="21"/>
      <c r="D980" s="21"/>
      <c r="E980" s="17"/>
      <c r="F980" s="18"/>
      <c r="G980" s="18"/>
      <c r="H980" s="8"/>
      <c r="I980" s="7"/>
    </row>
    <row r="981" spans="2:9">
      <c r="B981" s="20"/>
      <c r="C981" s="21"/>
      <c r="D981" s="21"/>
      <c r="E981" s="17"/>
      <c r="F981" s="18"/>
      <c r="G981" s="18"/>
      <c r="H981" s="8"/>
      <c r="I981" s="7"/>
    </row>
    <row r="982" spans="2:9">
      <c r="B982" s="20"/>
      <c r="C982" s="21"/>
      <c r="D982" s="21"/>
      <c r="E982" s="17"/>
      <c r="F982" s="18"/>
      <c r="G982" s="18"/>
      <c r="H982" s="8"/>
      <c r="I982" s="7"/>
    </row>
    <row r="983" spans="2:9">
      <c r="B983" s="20"/>
      <c r="C983" s="21"/>
      <c r="D983" s="21"/>
      <c r="E983" s="17"/>
      <c r="F983" s="18"/>
      <c r="G983" s="18"/>
      <c r="H983" s="8"/>
      <c r="I983" s="7"/>
    </row>
    <row r="984" spans="2:9">
      <c r="B984" s="20"/>
      <c r="C984" s="21"/>
      <c r="D984" s="21"/>
      <c r="E984" s="17"/>
      <c r="F984" s="18"/>
      <c r="G984" s="18"/>
      <c r="H984" s="8"/>
      <c r="I984" s="7"/>
    </row>
    <row r="985" spans="2:9">
      <c r="B985" s="20"/>
      <c r="C985" s="21"/>
      <c r="D985" s="21"/>
      <c r="E985" s="17"/>
      <c r="F985" s="18"/>
      <c r="G985" s="18"/>
      <c r="H985" s="8"/>
      <c r="I985" s="7"/>
    </row>
    <row r="986" spans="2:9">
      <c r="B986" s="20"/>
      <c r="C986" s="21"/>
      <c r="D986" s="21"/>
      <c r="E986" s="17"/>
      <c r="F986" s="18"/>
      <c r="G986" s="18"/>
      <c r="H986" s="8"/>
      <c r="I986" s="7"/>
    </row>
    <row r="987" spans="2:9">
      <c r="B987" s="20"/>
      <c r="C987" s="21"/>
      <c r="D987" s="21"/>
      <c r="E987" s="17"/>
      <c r="F987" s="18"/>
      <c r="G987" s="18"/>
      <c r="H987" s="8"/>
      <c r="I987" s="7"/>
    </row>
    <row r="988" spans="2:9">
      <c r="B988" s="20"/>
      <c r="C988" s="21"/>
      <c r="D988" s="21"/>
      <c r="E988" s="17"/>
      <c r="F988" s="18"/>
      <c r="G988" s="18"/>
      <c r="H988" s="8"/>
      <c r="I988" s="7"/>
    </row>
    <row r="989" spans="2:9">
      <c r="B989" s="20"/>
      <c r="C989" s="21"/>
      <c r="D989" s="21"/>
      <c r="E989" s="17"/>
      <c r="F989" s="18"/>
      <c r="G989" s="18"/>
      <c r="H989" s="8"/>
      <c r="I989" s="7"/>
    </row>
    <row r="990" spans="2:9">
      <c r="B990" s="20"/>
      <c r="C990" s="21"/>
      <c r="D990" s="21"/>
      <c r="E990" s="17"/>
      <c r="F990" s="18"/>
      <c r="G990" s="18"/>
      <c r="H990" s="8"/>
      <c r="I990" s="7"/>
    </row>
    <row r="991" spans="2:9">
      <c r="B991" s="20"/>
      <c r="C991" s="21"/>
      <c r="D991" s="21"/>
      <c r="E991" s="17"/>
      <c r="F991" s="18"/>
      <c r="G991" s="18"/>
      <c r="H991" s="8"/>
      <c r="I991" s="7"/>
    </row>
    <row r="992" spans="2:9">
      <c r="B992" s="20"/>
      <c r="C992" s="21"/>
      <c r="D992" s="21"/>
      <c r="E992" s="17"/>
      <c r="F992" s="18"/>
      <c r="G992" s="18"/>
      <c r="H992" s="8"/>
      <c r="I992" s="7"/>
    </row>
    <row r="993" spans="2:9">
      <c r="B993" s="20"/>
      <c r="C993" s="21"/>
      <c r="D993" s="21"/>
      <c r="E993" s="17"/>
      <c r="F993" s="18"/>
      <c r="G993" s="18"/>
      <c r="H993" s="8"/>
      <c r="I993" s="7"/>
    </row>
    <row r="994" spans="2:9">
      <c r="B994" s="20"/>
      <c r="C994" s="29"/>
      <c r="D994" s="21"/>
      <c r="E994" s="17"/>
      <c r="F994" s="18"/>
      <c r="G994" s="18"/>
      <c r="H994" s="8"/>
      <c r="I994" s="7"/>
    </row>
    <row r="995" spans="2:9">
      <c r="B995" s="20"/>
      <c r="C995" s="21"/>
      <c r="D995" s="21"/>
      <c r="E995" s="17"/>
      <c r="F995" s="18"/>
      <c r="G995" s="18"/>
      <c r="H995" s="8"/>
      <c r="I995" s="7"/>
    </row>
    <row r="996" spans="2:9">
      <c r="B996" s="20"/>
      <c r="C996" s="21"/>
      <c r="D996" s="21"/>
      <c r="E996" s="17"/>
      <c r="F996" s="18"/>
      <c r="G996" s="18"/>
      <c r="H996" s="8"/>
      <c r="I996" s="7"/>
    </row>
    <row r="997" spans="2:9">
      <c r="B997" s="20"/>
      <c r="C997" s="21"/>
      <c r="D997" s="21"/>
      <c r="E997" s="17"/>
      <c r="F997" s="18"/>
      <c r="G997" s="18"/>
      <c r="H997" s="8"/>
      <c r="I997" s="7"/>
    </row>
    <row r="998" spans="2:9">
      <c r="B998" s="20"/>
      <c r="C998" s="21"/>
      <c r="D998" s="21"/>
      <c r="E998" s="17"/>
      <c r="F998" s="18"/>
      <c r="G998" s="18"/>
      <c r="H998" s="8"/>
      <c r="I998" s="7"/>
    </row>
    <row r="999" spans="2:9">
      <c r="B999" s="20"/>
      <c r="C999" s="21"/>
      <c r="D999" s="21"/>
      <c r="E999" s="17"/>
      <c r="F999" s="18"/>
      <c r="G999" s="18"/>
      <c r="H999" s="8"/>
      <c r="I999" s="7"/>
    </row>
    <row r="1000" spans="2:9">
      <c r="B1000" s="20"/>
      <c r="C1000" s="21"/>
      <c r="D1000" s="21"/>
      <c r="E1000" s="17"/>
      <c r="F1000" s="18"/>
      <c r="G1000" s="18"/>
      <c r="H1000" s="8"/>
      <c r="I1000" s="7"/>
    </row>
    <row r="1001" spans="2:9">
      <c r="B1001" s="20"/>
      <c r="C1001" s="21"/>
      <c r="D1001" s="21"/>
      <c r="E1001" s="17"/>
      <c r="F1001" s="18"/>
      <c r="G1001" s="18"/>
      <c r="H1001" s="8"/>
      <c r="I1001" s="7"/>
    </row>
    <row r="1002" spans="2:9">
      <c r="B1002" s="20"/>
      <c r="C1002" s="21"/>
      <c r="D1002" s="21"/>
      <c r="E1002" s="17"/>
      <c r="F1002" s="18"/>
      <c r="G1002" s="18"/>
      <c r="H1002" s="8"/>
      <c r="I1002" s="7"/>
    </row>
    <row r="1003" spans="2:9">
      <c r="B1003" s="20"/>
      <c r="C1003" s="29"/>
      <c r="D1003" s="21"/>
      <c r="E1003" s="17"/>
      <c r="F1003" s="18"/>
      <c r="G1003" s="18"/>
      <c r="H1003" s="8"/>
      <c r="I1003" s="7"/>
    </row>
    <row r="1004" spans="2:9">
      <c r="B1004" s="20"/>
      <c r="C1004" s="21"/>
      <c r="D1004" s="21"/>
      <c r="E1004" s="17"/>
      <c r="F1004" s="18"/>
      <c r="G1004" s="18"/>
      <c r="H1004" s="8"/>
      <c r="I1004" s="7"/>
    </row>
    <row r="1005" spans="2:9">
      <c r="B1005" s="20"/>
      <c r="C1005" s="21"/>
      <c r="D1005" s="21"/>
      <c r="E1005" s="17"/>
      <c r="F1005" s="18"/>
      <c r="G1005" s="18"/>
      <c r="H1005" s="8"/>
      <c r="I1005" s="7"/>
    </row>
    <row r="1006" spans="2:9">
      <c r="B1006" s="20"/>
      <c r="C1006" s="21"/>
      <c r="D1006" s="21"/>
      <c r="E1006" s="17"/>
      <c r="F1006" s="18"/>
      <c r="G1006" s="18"/>
      <c r="H1006" s="8"/>
      <c r="I1006" s="7"/>
    </row>
    <row r="1007" spans="2:9">
      <c r="B1007" s="20"/>
      <c r="C1007" s="21"/>
      <c r="D1007" s="21"/>
      <c r="E1007" s="17"/>
      <c r="F1007" s="18"/>
      <c r="G1007" s="18"/>
      <c r="H1007" s="8"/>
      <c r="I1007" s="7"/>
    </row>
    <row r="1008" spans="2:9">
      <c r="B1008" s="20"/>
      <c r="C1008" s="21"/>
      <c r="D1008" s="21"/>
      <c r="E1008" s="17"/>
      <c r="F1008" s="18"/>
      <c r="G1008" s="18"/>
      <c r="H1008" s="8"/>
      <c r="I1008" s="7"/>
    </row>
    <row r="1009" spans="2:9">
      <c r="B1009" s="20"/>
      <c r="C1009" s="21"/>
      <c r="D1009" s="21"/>
      <c r="E1009" s="17"/>
      <c r="F1009" s="18"/>
      <c r="G1009" s="18"/>
      <c r="H1009" s="8"/>
      <c r="I1009" s="7"/>
    </row>
    <row r="1010" spans="2:9">
      <c r="B1010" s="20"/>
      <c r="C1010" s="21"/>
      <c r="D1010" s="21"/>
      <c r="E1010" s="17"/>
      <c r="F1010" s="18"/>
      <c r="G1010" s="18"/>
      <c r="H1010" s="8"/>
      <c r="I1010" s="7"/>
    </row>
    <row r="1011" spans="2:9">
      <c r="B1011" s="20"/>
      <c r="C1011" s="21"/>
      <c r="D1011" s="21"/>
      <c r="E1011" s="17"/>
      <c r="F1011" s="18"/>
      <c r="G1011" s="18"/>
      <c r="H1011" s="8"/>
      <c r="I1011" s="7"/>
    </row>
    <row r="1012" spans="2:9">
      <c r="B1012" s="20"/>
      <c r="C1012" s="21"/>
      <c r="D1012" s="21"/>
      <c r="E1012" s="17"/>
      <c r="F1012" s="18"/>
      <c r="G1012" s="18"/>
      <c r="H1012" s="8"/>
      <c r="I1012" s="7"/>
    </row>
    <row r="1013" spans="2:9">
      <c r="B1013" s="20"/>
      <c r="C1013" s="21"/>
      <c r="D1013" s="21"/>
      <c r="E1013" s="17"/>
      <c r="F1013" s="18"/>
      <c r="G1013" s="18"/>
      <c r="H1013" s="8"/>
      <c r="I1013" s="7"/>
    </row>
    <row r="1014" spans="2:9">
      <c r="B1014" s="20"/>
      <c r="C1014" s="21"/>
      <c r="D1014" s="21"/>
      <c r="E1014" s="17"/>
      <c r="F1014" s="18"/>
      <c r="G1014" s="18"/>
      <c r="H1014" s="8"/>
      <c r="I1014" s="7"/>
    </row>
    <row r="1015" spans="2:9">
      <c r="B1015" s="20"/>
      <c r="C1015" s="21"/>
      <c r="D1015" s="21"/>
      <c r="E1015" s="17"/>
      <c r="F1015" s="18"/>
      <c r="G1015" s="18"/>
      <c r="H1015" s="8"/>
      <c r="I1015" s="7"/>
    </row>
    <row r="1016" spans="2:9">
      <c r="B1016" s="20"/>
      <c r="C1016" s="21"/>
      <c r="D1016" s="21"/>
      <c r="E1016" s="17"/>
      <c r="F1016" s="18"/>
      <c r="G1016" s="18"/>
      <c r="H1016" s="8"/>
      <c r="I1016" s="7"/>
    </row>
    <row r="1017" spans="2:9">
      <c r="B1017" s="20"/>
      <c r="C1017" s="21"/>
      <c r="D1017" s="21"/>
      <c r="E1017" s="17"/>
      <c r="F1017" s="18"/>
      <c r="G1017" s="18"/>
      <c r="H1017" s="8"/>
      <c r="I1017" s="7"/>
    </row>
    <row r="1018" spans="2:9">
      <c r="B1018" s="20"/>
      <c r="C1018" s="21"/>
      <c r="D1018" s="21"/>
      <c r="E1018" s="17"/>
      <c r="F1018" s="18"/>
      <c r="G1018" s="18"/>
      <c r="H1018" s="8"/>
      <c r="I1018" s="7"/>
    </row>
    <row r="1019" spans="2:9">
      <c r="B1019" s="20"/>
      <c r="C1019" s="21"/>
      <c r="D1019" s="21"/>
      <c r="E1019" s="17"/>
      <c r="F1019" s="18"/>
      <c r="G1019" s="18"/>
      <c r="H1019" s="8"/>
      <c r="I1019" s="7"/>
    </row>
    <row r="1020" spans="2:9">
      <c r="B1020" s="20"/>
      <c r="C1020" s="21"/>
      <c r="D1020" s="21"/>
      <c r="E1020" s="17"/>
      <c r="F1020" s="18"/>
      <c r="G1020" s="18"/>
      <c r="H1020" s="8"/>
      <c r="I1020" s="7"/>
    </row>
    <row r="1021" spans="2:9">
      <c r="B1021" s="20"/>
      <c r="C1021" s="21"/>
      <c r="D1021" s="21"/>
      <c r="E1021" s="17"/>
      <c r="F1021" s="18"/>
      <c r="G1021" s="18"/>
      <c r="H1021" s="8"/>
      <c r="I1021" s="7"/>
    </row>
    <row r="1022" spans="2:9">
      <c r="B1022" s="20"/>
      <c r="C1022" s="21"/>
      <c r="D1022" s="21"/>
      <c r="E1022" s="17"/>
      <c r="F1022" s="18"/>
      <c r="G1022" s="18"/>
      <c r="H1022" s="8"/>
      <c r="I1022" s="7"/>
    </row>
    <row r="1023" spans="2:9">
      <c r="B1023" s="20"/>
      <c r="C1023" s="21"/>
      <c r="D1023" s="21"/>
      <c r="E1023" s="17"/>
      <c r="F1023" s="18"/>
      <c r="G1023" s="18"/>
      <c r="H1023" s="8"/>
      <c r="I1023" s="7"/>
    </row>
    <row r="1024" spans="2:9">
      <c r="B1024" s="20"/>
      <c r="C1024" s="21"/>
      <c r="D1024" s="21"/>
      <c r="E1024" s="17"/>
      <c r="F1024" s="18"/>
      <c r="G1024" s="18"/>
      <c r="H1024" s="8"/>
      <c r="I1024" s="7"/>
    </row>
    <row r="1025" spans="2:9">
      <c r="B1025" s="20"/>
      <c r="C1025" s="21"/>
      <c r="D1025" s="21"/>
      <c r="E1025" s="17"/>
      <c r="F1025" s="18"/>
      <c r="G1025" s="18"/>
      <c r="H1025" s="8"/>
      <c r="I1025" s="7"/>
    </row>
    <row r="1026" spans="2:9">
      <c r="B1026" s="20"/>
      <c r="C1026" s="21"/>
      <c r="D1026" s="21"/>
      <c r="E1026" s="17"/>
      <c r="F1026" s="18"/>
      <c r="G1026" s="18"/>
      <c r="H1026" s="8"/>
      <c r="I1026" s="7"/>
    </row>
    <row r="1027" spans="2:9">
      <c r="B1027" s="20"/>
      <c r="C1027" s="21"/>
      <c r="D1027" s="21"/>
      <c r="E1027" s="17"/>
      <c r="F1027" s="18"/>
      <c r="G1027" s="18"/>
      <c r="H1027" s="8"/>
      <c r="I1027" s="7"/>
    </row>
    <row r="1028" spans="2:9">
      <c r="B1028" s="20"/>
      <c r="C1028" s="21"/>
      <c r="D1028" s="21"/>
      <c r="E1028" s="17"/>
      <c r="F1028" s="18"/>
      <c r="G1028" s="18"/>
      <c r="H1028" s="8"/>
      <c r="I1028" s="7"/>
    </row>
    <row r="1029" spans="2:9">
      <c r="B1029" s="20"/>
      <c r="C1029" s="21"/>
      <c r="D1029" s="21"/>
      <c r="E1029" s="17"/>
      <c r="F1029" s="18"/>
      <c r="G1029" s="18"/>
      <c r="H1029" s="8"/>
      <c r="I1029" s="7"/>
    </row>
    <row r="1030" spans="2:9">
      <c r="B1030" s="20"/>
      <c r="C1030" s="21"/>
      <c r="D1030" s="21"/>
      <c r="E1030" s="17"/>
      <c r="F1030" s="18"/>
      <c r="G1030" s="18"/>
      <c r="H1030" s="8"/>
      <c r="I1030" s="7"/>
    </row>
    <row r="1031" spans="2:9">
      <c r="B1031" s="20"/>
      <c r="C1031" s="29"/>
      <c r="D1031" s="21"/>
      <c r="E1031" s="17"/>
      <c r="F1031" s="18"/>
      <c r="G1031" s="18"/>
      <c r="H1031" s="8"/>
      <c r="I1031" s="7"/>
    </row>
    <row r="1032" spans="2:9">
      <c r="B1032" s="20"/>
      <c r="C1032" s="21"/>
      <c r="D1032" s="21"/>
      <c r="E1032" s="17"/>
      <c r="F1032" s="18"/>
      <c r="G1032" s="18"/>
      <c r="H1032" s="8"/>
      <c r="I1032" s="7"/>
    </row>
    <row r="1033" spans="2:9">
      <c r="B1033" s="20"/>
      <c r="C1033" s="21"/>
      <c r="D1033" s="21"/>
      <c r="E1033" s="17"/>
      <c r="F1033" s="18"/>
      <c r="G1033" s="18"/>
      <c r="H1033" s="8"/>
      <c r="I1033" s="7"/>
    </row>
    <row r="1034" spans="2:9">
      <c r="B1034" s="20"/>
      <c r="C1034" s="21"/>
      <c r="D1034" s="21"/>
      <c r="E1034" s="17"/>
      <c r="F1034" s="18"/>
      <c r="G1034" s="18"/>
      <c r="H1034" s="8"/>
      <c r="I1034" s="7"/>
    </row>
    <row r="1035" spans="2:9">
      <c r="B1035" s="20"/>
      <c r="C1035" s="21"/>
      <c r="D1035" s="21"/>
      <c r="E1035" s="17"/>
      <c r="F1035" s="18"/>
      <c r="G1035" s="18"/>
      <c r="H1035" s="8"/>
      <c r="I1035" s="7"/>
    </row>
    <row r="1036" spans="2:9">
      <c r="B1036" s="20"/>
      <c r="C1036" s="29"/>
      <c r="D1036" s="21"/>
      <c r="E1036" s="17"/>
      <c r="F1036" s="18"/>
      <c r="G1036" s="18"/>
      <c r="H1036" s="8"/>
      <c r="I1036" s="7"/>
    </row>
    <row r="1037" spans="2:9">
      <c r="B1037" s="20"/>
      <c r="C1037" s="29"/>
      <c r="D1037" s="21"/>
      <c r="E1037" s="17"/>
      <c r="F1037" s="18"/>
      <c r="G1037" s="18"/>
      <c r="H1037" s="8"/>
      <c r="I1037" s="7"/>
    </row>
    <row r="1038" spans="2:9">
      <c r="B1038" s="20"/>
      <c r="C1038" s="21"/>
      <c r="D1038" s="21"/>
      <c r="E1038" s="17"/>
      <c r="F1038" s="18"/>
      <c r="G1038" s="18"/>
      <c r="H1038" s="8"/>
      <c r="I1038" s="7"/>
    </row>
    <row r="1039" spans="2:9">
      <c r="B1039" s="20"/>
      <c r="C1039" s="21"/>
      <c r="D1039" s="21"/>
      <c r="E1039" s="17"/>
      <c r="F1039" s="18"/>
      <c r="G1039" s="18"/>
      <c r="H1039" s="8"/>
      <c r="I1039" s="7"/>
    </row>
    <row r="1040" spans="2:9">
      <c r="B1040" s="20"/>
      <c r="C1040" s="21"/>
      <c r="D1040" s="21"/>
      <c r="E1040" s="17"/>
      <c r="F1040" s="18"/>
      <c r="G1040" s="18"/>
      <c r="H1040" s="8"/>
      <c r="I1040" s="7"/>
    </row>
    <row r="1041" spans="2:9">
      <c r="B1041" s="20"/>
      <c r="C1041" s="21"/>
      <c r="D1041" s="21"/>
      <c r="E1041" s="17"/>
      <c r="F1041" s="18"/>
      <c r="G1041" s="18"/>
      <c r="H1041" s="8"/>
      <c r="I1041" s="7"/>
    </row>
    <row r="1042" spans="2:9">
      <c r="B1042" s="20"/>
      <c r="C1042" s="29"/>
      <c r="D1042" s="21"/>
      <c r="E1042" s="17"/>
      <c r="F1042" s="18"/>
      <c r="G1042" s="18"/>
      <c r="H1042" s="8"/>
      <c r="I1042" s="7"/>
    </row>
    <row r="1043" spans="2:9">
      <c r="B1043" s="20"/>
      <c r="C1043" s="29"/>
      <c r="D1043" s="21"/>
      <c r="E1043" s="17"/>
      <c r="F1043" s="18"/>
      <c r="G1043" s="18"/>
      <c r="H1043" s="8"/>
      <c r="I1043" s="7"/>
    </row>
    <row r="1044" spans="2:9">
      <c r="B1044" s="20"/>
      <c r="C1044" s="21"/>
      <c r="D1044" s="21"/>
      <c r="E1044" s="17"/>
      <c r="F1044" s="18"/>
      <c r="G1044" s="18"/>
      <c r="H1044" s="8"/>
      <c r="I1044" s="7"/>
    </row>
    <row r="1045" spans="2:9">
      <c r="B1045" s="20"/>
      <c r="C1045" s="21"/>
      <c r="D1045" s="21"/>
      <c r="E1045" s="17"/>
      <c r="F1045" s="18"/>
      <c r="G1045" s="18"/>
      <c r="H1045" s="8"/>
      <c r="I1045" s="7"/>
    </row>
    <row r="1046" spans="2:9">
      <c r="B1046" s="20"/>
      <c r="C1046" s="21"/>
      <c r="D1046" s="21"/>
      <c r="E1046" s="17"/>
      <c r="F1046" s="18"/>
      <c r="G1046" s="18"/>
      <c r="H1046" s="8"/>
      <c r="I1046" s="7"/>
    </row>
    <row r="1047" spans="2:9">
      <c r="B1047" s="20"/>
      <c r="C1047" s="21"/>
      <c r="D1047" s="21"/>
      <c r="E1047" s="17"/>
      <c r="F1047" s="18"/>
      <c r="G1047" s="18"/>
      <c r="H1047" s="8"/>
      <c r="I1047" s="7"/>
    </row>
    <row r="1048" spans="2:9">
      <c r="B1048" s="20"/>
      <c r="C1048" s="21"/>
      <c r="D1048" s="21"/>
      <c r="E1048" s="17"/>
      <c r="F1048" s="18"/>
      <c r="G1048" s="18"/>
      <c r="H1048" s="8"/>
      <c r="I1048" s="7"/>
    </row>
    <row r="1049" spans="2:9">
      <c r="B1049" s="20"/>
      <c r="C1049" s="21"/>
      <c r="D1049" s="21"/>
      <c r="E1049" s="17"/>
      <c r="F1049" s="18"/>
      <c r="G1049" s="18"/>
      <c r="H1049" s="8"/>
      <c r="I1049" s="7"/>
    </row>
    <row r="1050" spans="2:9">
      <c r="B1050" s="20"/>
      <c r="C1050" s="21"/>
      <c r="D1050" s="21"/>
      <c r="E1050" s="17"/>
      <c r="F1050" s="18"/>
      <c r="G1050" s="18"/>
      <c r="H1050" s="8"/>
      <c r="I1050" s="7"/>
    </row>
    <row r="1051" spans="2:9">
      <c r="B1051" s="20"/>
      <c r="C1051" s="21"/>
      <c r="D1051" s="21"/>
      <c r="E1051" s="17"/>
      <c r="F1051" s="18"/>
      <c r="G1051" s="18"/>
      <c r="H1051" s="8"/>
      <c r="I1051" s="7"/>
    </row>
    <row r="1052" spans="2:9">
      <c r="B1052" s="20"/>
      <c r="C1052" s="21"/>
      <c r="D1052" s="21"/>
      <c r="E1052" s="17"/>
      <c r="F1052" s="18"/>
      <c r="G1052" s="18"/>
      <c r="H1052" s="8"/>
      <c r="I1052" s="7"/>
    </row>
    <row r="1053" spans="2:9">
      <c r="B1053" s="20"/>
      <c r="C1053" s="29"/>
      <c r="D1053" s="21"/>
      <c r="E1053" s="17"/>
      <c r="F1053" s="18"/>
      <c r="G1053" s="18"/>
      <c r="H1053" s="8"/>
      <c r="I1053" s="7"/>
    </row>
    <row r="1054" spans="2:9">
      <c r="B1054" s="20"/>
      <c r="C1054" s="21"/>
      <c r="D1054" s="21"/>
      <c r="E1054" s="17"/>
      <c r="F1054" s="18"/>
      <c r="G1054" s="18"/>
      <c r="H1054" s="8"/>
      <c r="I1054" s="7"/>
    </row>
    <row r="1055" spans="2:9">
      <c r="B1055" s="20"/>
      <c r="C1055" s="21"/>
      <c r="D1055" s="21"/>
      <c r="E1055" s="17"/>
      <c r="F1055" s="18"/>
      <c r="G1055" s="18"/>
      <c r="H1055" s="8"/>
      <c r="I1055" s="7"/>
    </row>
    <row r="1056" spans="2:9">
      <c r="B1056" s="20"/>
      <c r="C1056" s="29"/>
      <c r="D1056" s="21"/>
      <c r="E1056" s="17"/>
      <c r="F1056" s="18"/>
      <c r="G1056" s="18"/>
      <c r="H1056" s="8"/>
      <c r="I1056" s="7"/>
    </row>
    <row r="1057" spans="2:9">
      <c r="B1057" s="20"/>
      <c r="C1057" s="21"/>
      <c r="D1057" s="21"/>
      <c r="E1057" s="17"/>
      <c r="F1057" s="18"/>
      <c r="G1057" s="18"/>
      <c r="H1057" s="8"/>
      <c r="I1057" s="7"/>
    </row>
    <row r="1058" spans="2:9">
      <c r="B1058" s="20"/>
      <c r="C1058" s="21"/>
      <c r="D1058" s="21"/>
      <c r="E1058" s="17"/>
      <c r="F1058" s="18"/>
      <c r="G1058" s="18"/>
      <c r="H1058" s="8"/>
      <c r="I1058" s="7"/>
    </row>
    <row r="1059" spans="2:9">
      <c r="B1059" s="20"/>
      <c r="C1059" s="21"/>
      <c r="D1059" s="21"/>
      <c r="E1059" s="17"/>
      <c r="F1059" s="18"/>
      <c r="G1059" s="18"/>
      <c r="H1059" s="8"/>
      <c r="I1059" s="7"/>
    </row>
    <row r="1060" spans="2:9">
      <c r="B1060" s="20"/>
      <c r="C1060" s="21"/>
      <c r="D1060" s="21"/>
      <c r="E1060" s="17"/>
      <c r="F1060" s="18"/>
      <c r="G1060" s="18"/>
      <c r="H1060" s="8"/>
      <c r="I1060" s="7"/>
    </row>
    <row r="1061" spans="2:9">
      <c r="B1061" s="20"/>
      <c r="C1061" s="21"/>
      <c r="D1061" s="21"/>
      <c r="E1061" s="17"/>
      <c r="F1061" s="18"/>
      <c r="G1061" s="18"/>
      <c r="H1061" s="8"/>
      <c r="I1061" s="7"/>
    </row>
    <row r="1062" spans="2:9">
      <c r="B1062" s="20"/>
      <c r="C1062" s="21"/>
      <c r="D1062" s="21"/>
      <c r="E1062" s="17"/>
      <c r="F1062" s="18"/>
      <c r="G1062" s="18"/>
      <c r="H1062" s="8"/>
      <c r="I1062" s="7"/>
    </row>
    <row r="1063" spans="2:9">
      <c r="B1063" s="20"/>
      <c r="C1063" s="21"/>
      <c r="D1063" s="21"/>
      <c r="E1063" s="17"/>
      <c r="F1063" s="18"/>
      <c r="G1063" s="18"/>
      <c r="H1063" s="8"/>
      <c r="I1063" s="7"/>
    </row>
    <row r="1064" spans="2:9">
      <c r="B1064" s="20"/>
      <c r="C1064" s="21"/>
      <c r="D1064" s="21"/>
      <c r="E1064" s="17"/>
      <c r="F1064" s="18"/>
      <c r="G1064" s="18"/>
      <c r="H1064" s="8"/>
      <c r="I1064" s="7"/>
    </row>
    <row r="1065" spans="2:9">
      <c r="B1065" s="20"/>
      <c r="C1065" s="21"/>
      <c r="D1065" s="21"/>
      <c r="E1065" s="17"/>
      <c r="F1065" s="18"/>
      <c r="G1065" s="18"/>
      <c r="H1065" s="8"/>
      <c r="I1065" s="7"/>
    </row>
    <row r="1066" spans="2:9">
      <c r="B1066" s="20"/>
      <c r="C1066" s="21"/>
      <c r="D1066" s="21"/>
      <c r="E1066" s="17"/>
      <c r="F1066" s="18"/>
      <c r="G1066" s="18"/>
      <c r="H1066" s="8"/>
      <c r="I1066" s="7"/>
    </row>
    <row r="1067" spans="2:9">
      <c r="B1067" s="20"/>
      <c r="C1067" s="21"/>
      <c r="D1067" s="21"/>
      <c r="E1067" s="17"/>
      <c r="F1067" s="18"/>
      <c r="G1067" s="18"/>
      <c r="H1067" s="8"/>
      <c r="I1067" s="7"/>
    </row>
    <row r="1068" spans="2:9">
      <c r="B1068" s="20"/>
      <c r="C1068" s="21"/>
      <c r="D1068" s="21"/>
      <c r="E1068" s="17"/>
      <c r="F1068" s="18"/>
      <c r="G1068" s="18"/>
      <c r="H1068" s="8"/>
      <c r="I1068" s="7"/>
    </row>
    <row r="1069" spans="2:9">
      <c r="B1069" s="20"/>
      <c r="C1069" s="29"/>
      <c r="D1069" s="21"/>
      <c r="E1069" s="17"/>
      <c r="F1069" s="18"/>
      <c r="G1069" s="18"/>
      <c r="H1069" s="8"/>
      <c r="I1069" s="7"/>
    </row>
    <row r="1070" spans="2:9">
      <c r="B1070" s="20"/>
      <c r="C1070" s="21"/>
      <c r="D1070" s="21"/>
      <c r="E1070" s="17"/>
      <c r="F1070" s="18"/>
      <c r="G1070" s="18"/>
      <c r="H1070" s="8"/>
      <c r="I1070" s="7"/>
    </row>
    <row r="1071" spans="2:9">
      <c r="B1071" s="20"/>
      <c r="C1071" s="21"/>
      <c r="D1071" s="21"/>
      <c r="E1071" s="17"/>
      <c r="F1071" s="18"/>
      <c r="G1071" s="18"/>
      <c r="H1071" s="8"/>
      <c r="I1071" s="7"/>
    </row>
    <row r="1072" spans="2:9">
      <c r="B1072" s="20"/>
      <c r="C1072" s="21"/>
      <c r="D1072" s="21"/>
      <c r="E1072" s="17"/>
      <c r="F1072" s="18"/>
      <c r="G1072" s="18"/>
      <c r="H1072" s="8"/>
      <c r="I1072" s="7"/>
    </row>
    <row r="1073" spans="2:9">
      <c r="B1073" s="20"/>
      <c r="C1073" s="21"/>
      <c r="D1073" s="21"/>
      <c r="E1073" s="17"/>
      <c r="F1073" s="18"/>
      <c r="G1073" s="18"/>
      <c r="H1073" s="8"/>
      <c r="I1073" s="7"/>
    </row>
    <row r="1074" spans="2:9">
      <c r="B1074" s="20"/>
      <c r="C1074" s="21"/>
      <c r="D1074" s="21"/>
      <c r="E1074" s="17"/>
      <c r="F1074" s="18"/>
      <c r="G1074" s="18"/>
      <c r="H1074" s="8"/>
      <c r="I1074" s="7"/>
    </row>
    <row r="1075" spans="2:9">
      <c r="B1075" s="20"/>
      <c r="C1075" s="21"/>
      <c r="D1075" s="21"/>
      <c r="E1075" s="17"/>
      <c r="F1075" s="18"/>
      <c r="G1075" s="18"/>
      <c r="H1075" s="8"/>
      <c r="I1075" s="7"/>
    </row>
    <row r="1076" spans="2:9">
      <c r="B1076" s="20"/>
      <c r="C1076" s="21"/>
      <c r="D1076" s="21"/>
      <c r="E1076" s="17"/>
      <c r="F1076" s="18"/>
      <c r="G1076" s="18"/>
      <c r="H1076" s="8"/>
      <c r="I1076" s="7"/>
    </row>
    <row r="1077" spans="2:9">
      <c r="B1077" s="20"/>
      <c r="C1077" s="21"/>
      <c r="D1077" s="21"/>
      <c r="E1077" s="17"/>
      <c r="F1077" s="18"/>
      <c r="G1077" s="18"/>
      <c r="H1077" s="8"/>
      <c r="I1077" s="7"/>
    </row>
    <row r="1078" spans="2:9">
      <c r="B1078" s="20"/>
      <c r="C1078" s="21"/>
      <c r="D1078" s="21"/>
      <c r="E1078" s="17"/>
      <c r="F1078" s="18"/>
      <c r="G1078" s="18"/>
      <c r="H1078" s="8"/>
      <c r="I1078" s="7"/>
    </row>
    <row r="1079" spans="2:9">
      <c r="B1079" s="20"/>
      <c r="C1079" s="21"/>
      <c r="D1079" s="21"/>
      <c r="E1079" s="17"/>
      <c r="F1079" s="18"/>
      <c r="G1079" s="18"/>
      <c r="H1079" s="8"/>
      <c r="I1079" s="7"/>
    </row>
    <row r="1080" spans="2:9">
      <c r="B1080" s="20"/>
      <c r="C1080" s="21"/>
      <c r="D1080" s="21"/>
      <c r="E1080" s="17"/>
      <c r="F1080" s="18"/>
      <c r="G1080" s="18"/>
      <c r="H1080" s="8"/>
      <c r="I1080" s="7"/>
    </row>
    <row r="1081" spans="2:9">
      <c r="B1081" s="20"/>
      <c r="C1081" s="21"/>
      <c r="D1081" s="21"/>
      <c r="E1081" s="17"/>
      <c r="F1081" s="18"/>
      <c r="G1081" s="18"/>
      <c r="H1081" s="8"/>
      <c r="I1081" s="7"/>
    </row>
    <row r="1082" spans="2:9">
      <c r="B1082" s="20"/>
      <c r="C1082" s="21"/>
      <c r="D1082" s="21"/>
      <c r="E1082" s="17"/>
      <c r="F1082" s="18"/>
      <c r="G1082" s="18"/>
      <c r="H1082" s="8"/>
      <c r="I1082" s="7"/>
    </row>
    <row r="1083" spans="2:9">
      <c r="B1083" s="20"/>
      <c r="C1083" s="21"/>
      <c r="D1083" s="21"/>
      <c r="E1083" s="17"/>
      <c r="F1083" s="18"/>
      <c r="G1083" s="18"/>
      <c r="H1083" s="8"/>
      <c r="I1083" s="7"/>
    </row>
    <row r="1084" spans="2:9">
      <c r="B1084" s="20"/>
      <c r="C1084" s="21"/>
      <c r="D1084" s="21"/>
      <c r="E1084" s="17"/>
      <c r="F1084" s="18"/>
      <c r="G1084" s="18"/>
      <c r="H1084" s="8"/>
      <c r="I1084" s="7"/>
    </row>
    <row r="1085" spans="2:9">
      <c r="B1085" s="20"/>
      <c r="C1085" s="21"/>
      <c r="D1085" s="21"/>
      <c r="E1085" s="17"/>
      <c r="F1085" s="18"/>
      <c r="G1085" s="18"/>
      <c r="H1085" s="8"/>
      <c r="I1085" s="7"/>
    </row>
    <row r="1086" spans="2:9">
      <c r="B1086" s="20"/>
      <c r="C1086" s="21"/>
      <c r="D1086" s="21"/>
      <c r="E1086" s="17"/>
      <c r="F1086" s="18"/>
      <c r="G1086" s="18"/>
      <c r="H1086" s="8"/>
      <c r="I1086" s="7"/>
    </row>
    <row r="1087" spans="2:9">
      <c r="B1087" s="20"/>
      <c r="C1087" s="21"/>
      <c r="D1087" s="21"/>
      <c r="E1087" s="17"/>
      <c r="F1087" s="18"/>
      <c r="G1087" s="18"/>
      <c r="H1087" s="8"/>
      <c r="I1087" s="7"/>
    </row>
    <row r="1088" spans="2:9">
      <c r="B1088" s="20"/>
      <c r="C1088" s="21"/>
      <c r="D1088" s="21"/>
      <c r="E1088" s="17"/>
      <c r="F1088" s="18"/>
      <c r="G1088" s="18"/>
      <c r="H1088" s="8"/>
      <c r="I1088" s="7"/>
    </row>
    <row r="1089" spans="2:9">
      <c r="B1089" s="20"/>
      <c r="C1089" s="21"/>
      <c r="D1089" s="21"/>
      <c r="E1089" s="17"/>
      <c r="F1089" s="18"/>
      <c r="G1089" s="18"/>
      <c r="H1089" s="8"/>
      <c r="I1089" s="7"/>
    </row>
    <row r="1090" spans="2:9">
      <c r="B1090" s="20"/>
      <c r="C1090" s="29"/>
      <c r="D1090" s="21"/>
      <c r="E1090" s="17"/>
      <c r="F1090" s="18"/>
      <c r="G1090" s="18"/>
      <c r="H1090" s="8"/>
      <c r="I1090" s="7"/>
    </row>
    <row r="1091" spans="2:9">
      <c r="B1091" s="20"/>
      <c r="C1091" s="21"/>
      <c r="D1091" s="21"/>
      <c r="E1091" s="17"/>
      <c r="F1091" s="18"/>
      <c r="G1091" s="18"/>
      <c r="H1091" s="8"/>
      <c r="I1091" s="7"/>
    </row>
    <row r="1092" spans="2:9">
      <c r="B1092" s="20"/>
      <c r="C1092" s="21"/>
      <c r="D1092" s="21"/>
      <c r="E1092" s="17"/>
      <c r="F1092" s="18"/>
      <c r="G1092" s="18"/>
      <c r="H1092" s="8"/>
      <c r="I1092" s="7"/>
    </row>
    <row r="1093" spans="2:9">
      <c r="B1093" s="20"/>
      <c r="C1093" s="21"/>
      <c r="D1093" s="21"/>
      <c r="E1093" s="17"/>
      <c r="F1093" s="18"/>
      <c r="G1093" s="18"/>
      <c r="H1093" s="8"/>
      <c r="I1093" s="7"/>
    </row>
    <row r="1094" spans="2:9">
      <c r="B1094" s="20"/>
      <c r="C1094" s="21"/>
      <c r="D1094" s="21"/>
      <c r="E1094" s="17"/>
      <c r="F1094" s="18"/>
      <c r="G1094" s="18"/>
      <c r="H1094" s="8"/>
      <c r="I1094" s="7"/>
    </row>
    <row r="1095" spans="2:9">
      <c r="B1095" s="20"/>
      <c r="C1095" s="21"/>
      <c r="D1095" s="21"/>
      <c r="E1095" s="17"/>
      <c r="F1095" s="18"/>
      <c r="G1095" s="18"/>
      <c r="H1095" s="8"/>
      <c r="I1095" s="7"/>
    </row>
    <row r="1096" spans="2:9">
      <c r="B1096" s="20"/>
      <c r="C1096" s="21"/>
      <c r="D1096" s="21"/>
      <c r="E1096" s="17"/>
      <c r="F1096" s="18"/>
      <c r="G1096" s="18"/>
      <c r="H1096" s="8"/>
      <c r="I1096" s="7"/>
    </row>
    <row r="1097" spans="2:9">
      <c r="B1097" s="20"/>
      <c r="C1097" s="21"/>
      <c r="D1097" s="21"/>
      <c r="E1097" s="17"/>
      <c r="F1097" s="18"/>
      <c r="G1097" s="18"/>
      <c r="H1097" s="8"/>
      <c r="I1097" s="7"/>
    </row>
    <row r="1098" spans="2:9">
      <c r="B1098" s="20"/>
      <c r="C1098" s="21"/>
      <c r="D1098" s="21"/>
      <c r="E1098" s="17"/>
      <c r="F1098" s="18"/>
      <c r="G1098" s="18"/>
      <c r="H1098" s="8"/>
      <c r="I1098" s="7"/>
    </row>
    <row r="1099" spans="2:9">
      <c r="B1099" s="20"/>
      <c r="C1099" s="21"/>
      <c r="D1099" s="21"/>
      <c r="E1099" s="17"/>
      <c r="F1099" s="18"/>
      <c r="G1099" s="18"/>
      <c r="H1099" s="8"/>
      <c r="I1099" s="7"/>
    </row>
    <row r="1100" spans="2:9">
      <c r="B1100" s="20"/>
      <c r="C1100" s="21"/>
      <c r="D1100" s="21"/>
      <c r="E1100" s="17"/>
      <c r="F1100" s="18"/>
      <c r="G1100" s="18"/>
      <c r="H1100" s="8"/>
      <c r="I1100" s="7"/>
    </row>
    <row r="1101" spans="2:9">
      <c r="B1101" s="20"/>
      <c r="C1101" s="21"/>
      <c r="D1101" s="21"/>
      <c r="E1101" s="17"/>
      <c r="F1101" s="18"/>
      <c r="G1101" s="18"/>
      <c r="H1101" s="8"/>
      <c r="I1101" s="7"/>
    </row>
    <row r="1102" spans="2:9">
      <c r="B1102" s="20"/>
      <c r="C1102" s="21"/>
      <c r="D1102" s="21"/>
      <c r="E1102" s="17"/>
      <c r="F1102" s="18"/>
      <c r="G1102" s="18"/>
      <c r="H1102" s="8"/>
      <c r="I1102" s="7"/>
    </row>
    <row r="1103" spans="2:9">
      <c r="B1103" s="20"/>
      <c r="C1103" s="21"/>
      <c r="D1103" s="21"/>
      <c r="E1103" s="17"/>
      <c r="F1103" s="18"/>
      <c r="G1103" s="18"/>
      <c r="H1103" s="8"/>
      <c r="I1103" s="7"/>
    </row>
    <row r="1104" spans="2:9">
      <c r="B1104" s="20"/>
      <c r="C1104" s="21"/>
      <c r="D1104" s="21"/>
      <c r="E1104" s="17"/>
      <c r="F1104" s="18"/>
      <c r="G1104" s="18"/>
      <c r="H1104" s="8"/>
      <c r="I1104" s="7"/>
    </row>
    <row r="1105" spans="2:9">
      <c r="B1105" s="20"/>
      <c r="C1105" s="29"/>
      <c r="D1105" s="21"/>
      <c r="E1105" s="17"/>
      <c r="F1105" s="18"/>
      <c r="G1105" s="18"/>
      <c r="H1105" s="8"/>
      <c r="I1105" s="7"/>
    </row>
    <row r="1106" spans="2:9">
      <c r="B1106" s="20"/>
      <c r="C1106" s="21"/>
      <c r="D1106" s="21"/>
      <c r="E1106" s="17"/>
      <c r="F1106" s="18"/>
      <c r="G1106" s="18"/>
      <c r="H1106" s="8"/>
      <c r="I1106" s="7"/>
    </row>
    <row r="1107" spans="2:9">
      <c r="B1107" s="20"/>
      <c r="C1107" s="21"/>
      <c r="D1107" s="21"/>
      <c r="E1107" s="17"/>
      <c r="F1107" s="18"/>
      <c r="G1107" s="18"/>
      <c r="H1107" s="8"/>
      <c r="I1107" s="7"/>
    </row>
    <row r="1108" spans="2:9">
      <c r="B1108" s="20"/>
      <c r="C1108" s="21"/>
      <c r="D1108" s="21"/>
      <c r="E1108" s="17"/>
      <c r="F1108" s="18"/>
      <c r="G1108" s="18"/>
      <c r="H1108" s="8"/>
      <c r="I1108" s="7"/>
    </row>
    <row r="1109" spans="2:9">
      <c r="B1109" s="20"/>
      <c r="C1109" s="21"/>
      <c r="D1109" s="21"/>
      <c r="E1109" s="17"/>
      <c r="F1109" s="18"/>
      <c r="G1109" s="18"/>
      <c r="H1109" s="8"/>
      <c r="I1109" s="7"/>
    </row>
    <row r="1110" spans="2:9">
      <c r="B1110" s="11"/>
    </row>
    <row r="1111" spans="2:9">
      <c r="B1111" s="11"/>
    </row>
    <row r="1112" spans="2:9">
      <c r="B1112" s="11"/>
    </row>
    <row r="1113" spans="2:9">
      <c r="B1113" s="22"/>
    </row>
  </sheetData>
  <sheetProtection selectLockedCells="1" selectUnlockedCells="1"/>
  <mergeCells count="6">
    <mergeCell ref="K9:M9"/>
    <mergeCell ref="K4:M4"/>
    <mergeCell ref="K5:M5"/>
    <mergeCell ref="K6:M6"/>
    <mergeCell ref="K7:M7"/>
    <mergeCell ref="K8:M8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Risk Manager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 Said</dc:creator>
  <cp:lastModifiedBy>USUARIO</cp:lastModifiedBy>
  <dcterms:created xsi:type="dcterms:W3CDTF">2016-05-23T15:17:42Z</dcterms:created>
  <dcterms:modified xsi:type="dcterms:W3CDTF">2020-03-11T13:58:45Z</dcterms:modified>
</cp:coreProperties>
</file>