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<sst xmlns="http://schemas.openxmlformats.org/spreadsheetml/2006/main" count="23" uniqueCount="18">
  <si>
    <t>ma</t>
  </si>
  <si>
    <t>mb</t>
  </si>
  <si>
    <t>mc</t>
  </si>
  <si>
    <t>As calculated by MT4 indicator</t>
  </si>
  <si>
    <t>Calculated by Excel</t>
  </si>
  <si>
    <t>datapoint#</t>
  </si>
  <si>
    <t>close</t>
  </si>
  <si>
    <t>EMA(12)</t>
  </si>
  <si>
    <t>EMA(26)</t>
  </si>
  <si>
    <t>MM</t>
  </si>
  <si>
    <t>MS</t>
  </si>
  <si>
    <t>f1</t>
  </si>
  <si>
    <t>f2</t>
  </si>
  <si>
    <t>f3</t>
  </si>
  <si>
    <t>f4</t>
  </si>
  <si>
    <t>dcv</t>
  </si>
  <si>
    <t>output</t>
  </si>
  <si>
    <t>discrepancy</t>
  </si>
</sst>
</file>

<file path=xl/styles.xml><?xml version="1.0" encoding="utf-8"?>
<styleSheet xmlns="http://schemas.openxmlformats.org/spreadsheetml/2006/main">
  <numFmts count="5">
    <numFmt numFmtId="176" formatCode="0.00000000000000_);[Red]\(0.00000000000000\)"/>
    <numFmt numFmtId="43" formatCode="_-* #,##0.00_-;\-* #,##0.00_-;_-* &quot;-&quot;??_-;_-@_-"/>
    <numFmt numFmtId="41" formatCode="_-* #,##0_-;\-* #,##0_-;_-* &quot;-&quot;_-;_-@_-"/>
    <numFmt numFmtId="44" formatCode="_-&quot;$&quot;* #,##0.00_-;\-&quot;$&quot;* #,##0.00_-;_-&quot;$&quot;* &quot;-&quot;??_-;_-@_-"/>
    <numFmt numFmtId="42" formatCode="_-&quot;$&quot;* #,##0_-;\-&quot;$&quot;* #,##0_-;_-&quot;$&quot;* &quot;-&quot;_-;_-@_-"/>
  </numFmts>
  <fonts count="22">
    <font>
      <sz val="11"/>
      <color theme="1"/>
      <name val="Calibri"/>
      <charset val="134"/>
      <scheme val="minor"/>
    </font>
    <font>
      <b/>
      <u/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4"/>
  <sheetViews>
    <sheetView tabSelected="1" workbookViewId="0">
      <pane ySplit="4" topLeftCell="A5" activePane="bottomLeft" state="frozen"/>
      <selection/>
      <selection pane="bottomLeft" activeCell="A5" sqref="A5"/>
    </sheetView>
  </sheetViews>
  <sheetFormatPr defaultColWidth="9.14285714285714" defaultRowHeight="15"/>
  <cols>
    <col min="1" max="1" width="11.2857142857143" style="2" customWidth="1"/>
    <col min="2" max="2" width="8.57142857142857" style="2" customWidth="1"/>
    <col min="3" max="6" width="11.7142857142857" style="2" customWidth="1"/>
    <col min="7" max="7" width="12.8571428571429" style="2" customWidth="1"/>
    <col min="8" max="12" width="11.7142857142857" style="2" customWidth="1"/>
    <col min="13" max="13" width="9.14285714285714" style="3"/>
    <col min="14" max="14" width="14" style="3"/>
    <col min="15" max="16" width="12.8571428571429" style="3"/>
    <col min="17" max="17" width="11.7142857142857" style="3"/>
    <col min="18" max="18" width="12.8571428571429" style="3"/>
    <col min="19" max="19" width="9.14285714285714" style="3"/>
    <col min="20" max="20" width="19.5714285714286" style="4"/>
    <col min="21" max="16384" width="9.14285714285714" style="3"/>
  </cols>
  <sheetData>
    <row r="1" spans="14:16">
      <c r="N1" s="3" t="s">
        <v>0</v>
      </c>
      <c r="O1" s="3" t="s">
        <v>1</v>
      </c>
      <c r="P1" s="3" t="s">
        <v>2</v>
      </c>
    </row>
    <row r="2" spans="14:16">
      <c r="N2" s="3">
        <v>12</v>
      </c>
      <c r="O2" s="3">
        <v>26</v>
      </c>
      <c r="P2" s="3">
        <v>9</v>
      </c>
    </row>
    <row r="3" spans="1:18">
      <c r="A3" s="5" t="s">
        <v>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N3" s="8" t="s">
        <v>4</v>
      </c>
      <c r="O3" s="9"/>
      <c r="P3" s="9"/>
      <c r="Q3" s="9"/>
      <c r="R3" s="9"/>
    </row>
    <row r="4" s="1" customFormat="1" spans="1:20">
      <c r="A4" s="7" t="s">
        <v>5</v>
      </c>
      <c r="B4" s="7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7" t="s">
        <v>11</v>
      </c>
      <c r="H4" s="7" t="s">
        <v>12</v>
      </c>
      <c r="I4" s="7" t="s">
        <v>13</v>
      </c>
      <c r="J4" s="7" t="s">
        <v>14</v>
      </c>
      <c r="K4" s="7" t="s">
        <v>15</v>
      </c>
      <c r="L4" s="7" t="s">
        <v>16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15</v>
      </c>
      <c r="S4" s="7"/>
      <c r="T4" s="10" t="s">
        <v>17</v>
      </c>
    </row>
    <row r="5" spans="1:20">
      <c r="A5" s="2">
        <v>0</v>
      </c>
      <c r="B5" s="2">
        <v>1.10618</v>
      </c>
      <c r="C5" s="2">
        <v>1.10626995</v>
      </c>
      <c r="D5" s="2">
        <v>1.10819942</v>
      </c>
      <c r="E5" s="2">
        <v>-0.00192948</v>
      </c>
      <c r="F5" s="2">
        <v>-0.00068189</v>
      </c>
      <c r="G5" s="2">
        <v>-0.00224137</v>
      </c>
      <c r="H5" s="2">
        <v>0.93607457</v>
      </c>
      <c r="I5" s="2">
        <v>1.02611058</v>
      </c>
      <c r="J5" s="2">
        <v>0.07977208</v>
      </c>
      <c r="K5" s="2">
        <v>1.10056844</v>
      </c>
      <c r="L5" s="2">
        <v>1.10056844</v>
      </c>
      <c r="N5" s="3">
        <f>(($P$2+1)*E5-2*F5)/($P$2-1)</f>
        <v>-0.0022413775</v>
      </c>
      <c r="O5" s="3">
        <f>C5*($N$2-1)/($N$2+1)</f>
        <v>0.936074573076923</v>
      </c>
      <c r="P5" s="3">
        <f>D5*($O$2-1)/($O$2+1)</f>
        <v>1.02611057407407</v>
      </c>
      <c r="Q5" s="3">
        <f>2/($N$2+1)-2/($O$2+1)</f>
        <v>0.0797720797720798</v>
      </c>
      <c r="R5" s="3">
        <f t="shared" ref="R5:R54" si="0">(N5-O5+P5)/Q5</f>
        <v>1.10056831598214</v>
      </c>
      <c r="T5" s="4">
        <f t="shared" ref="T5:T54" si="1">R5-K5</f>
        <v>-1.24017855096525e-7</v>
      </c>
    </row>
    <row r="6" spans="1:20">
      <c r="A6" s="2">
        <v>1</v>
      </c>
      <c r="B6" s="2">
        <v>1.10938</v>
      </c>
      <c r="C6" s="2">
        <v>1.1062863</v>
      </c>
      <c r="D6" s="2">
        <v>1.10836098</v>
      </c>
      <c r="E6" s="2">
        <v>-0.00207468</v>
      </c>
      <c r="F6" s="2">
        <v>-0.00071146</v>
      </c>
      <c r="G6" s="2">
        <v>-0.00241548</v>
      </c>
      <c r="H6" s="2">
        <v>0.93608841</v>
      </c>
      <c r="I6" s="2">
        <v>1.02626016</v>
      </c>
      <c r="J6" s="2">
        <v>0.07977208</v>
      </c>
      <c r="K6" s="2">
        <v>1.1000876</v>
      </c>
      <c r="L6" s="2">
        <v>1.1000876</v>
      </c>
      <c r="N6" s="3">
        <f>(($P$2+1)*E6-2*F6)/($P$2-1)</f>
        <v>-0.002415485</v>
      </c>
      <c r="O6" s="3">
        <f>C6*($N$2-1)/($N$2+1)</f>
        <v>0.936088407692308</v>
      </c>
      <c r="P6" s="3">
        <f>D6*($O$2-1)/($O$2+1)</f>
        <v>1.02626016666667</v>
      </c>
      <c r="Q6" s="3">
        <f>2/($N$2+1)-2/($O$2+1)</f>
        <v>0.0797720797720798</v>
      </c>
      <c r="R6" s="3">
        <f t="shared" si="0"/>
        <v>1.10008757732143</v>
      </c>
      <c r="T6" s="4">
        <f t="shared" si="1"/>
        <v>-2.26785721313405e-8</v>
      </c>
    </row>
    <row r="7" spans="1:20">
      <c r="A7" s="2">
        <v>2</v>
      </c>
      <c r="B7" s="2">
        <v>1.10307</v>
      </c>
      <c r="C7" s="2">
        <v>1.10572381</v>
      </c>
      <c r="D7" s="2">
        <v>1.10827945</v>
      </c>
      <c r="E7" s="2">
        <v>-0.00255564</v>
      </c>
      <c r="F7" s="2">
        <v>-0.00067538</v>
      </c>
      <c r="G7" s="2">
        <v>-0.00302571</v>
      </c>
      <c r="H7" s="2">
        <v>0.93561245</v>
      </c>
      <c r="I7" s="2">
        <v>1.02618468</v>
      </c>
      <c r="J7" s="2">
        <v>0.07977208</v>
      </c>
      <c r="K7" s="2">
        <v>1.09745811</v>
      </c>
      <c r="L7" s="2">
        <v>1.09745811</v>
      </c>
      <c r="N7" s="3">
        <f>(($P$2+1)*E7-2*F7)/($P$2-1)</f>
        <v>-0.003025705</v>
      </c>
      <c r="O7" s="3">
        <f>C7*($N$2-1)/($N$2+1)</f>
        <v>0.935612454615385</v>
      </c>
      <c r="P7" s="3">
        <f>D7*($O$2-1)/($O$2+1)</f>
        <v>1.02618467592593</v>
      </c>
      <c r="Q7" s="3">
        <f>2/($N$2+1)-2/($O$2+1)</f>
        <v>0.0797720797720798</v>
      </c>
      <c r="R7" s="3">
        <f t="shared" si="0"/>
        <v>1.09745811517857</v>
      </c>
      <c r="T7" s="4">
        <f t="shared" si="1"/>
        <v>5.17857157156243e-9</v>
      </c>
    </row>
    <row r="8" spans="1:20">
      <c r="A8" s="2">
        <v>3</v>
      </c>
      <c r="B8" s="2">
        <v>1.10095</v>
      </c>
      <c r="C8" s="2">
        <v>1.10620632</v>
      </c>
      <c r="D8" s="2">
        <v>1.10869621</v>
      </c>
      <c r="E8" s="2">
        <v>-0.00248989</v>
      </c>
      <c r="F8" s="2">
        <v>-0.00059623</v>
      </c>
      <c r="G8" s="2">
        <v>-0.0029633</v>
      </c>
      <c r="H8" s="2">
        <v>0.93602073</v>
      </c>
      <c r="I8" s="2">
        <v>1.02657057</v>
      </c>
      <c r="J8" s="2">
        <v>0.07977208</v>
      </c>
      <c r="K8" s="2">
        <v>1.0979597</v>
      </c>
      <c r="L8" s="2">
        <v>1.0979597</v>
      </c>
      <c r="N8" s="3">
        <f>(($P$2+1)*E8-2*F8)/($P$2-1)</f>
        <v>-0.002963305</v>
      </c>
      <c r="O8" s="3">
        <f>C8*($N$2-1)/($N$2+1)</f>
        <v>0.936020732307692</v>
      </c>
      <c r="P8" s="3">
        <f>D8*($O$2-1)/($O$2+1)</f>
        <v>1.02657056481481</v>
      </c>
      <c r="Q8" s="3">
        <f>2/($N$2+1)-2/($O$2+1)</f>
        <v>0.0797720797720798</v>
      </c>
      <c r="R8" s="3">
        <f t="shared" si="0"/>
        <v>1.09795968410714</v>
      </c>
      <c r="T8" s="4">
        <f t="shared" si="1"/>
        <v>-1.58928590288099e-8</v>
      </c>
    </row>
    <row r="9" spans="1:20">
      <c r="A9" s="2">
        <v>4</v>
      </c>
      <c r="B9" s="2">
        <v>1.1021</v>
      </c>
      <c r="C9" s="2">
        <v>1.10716202</v>
      </c>
      <c r="D9" s="2">
        <v>1.10931591</v>
      </c>
      <c r="E9" s="2">
        <v>-0.00215389</v>
      </c>
      <c r="F9" s="2">
        <v>-0.00042758</v>
      </c>
      <c r="G9" s="2">
        <v>-0.00258547</v>
      </c>
      <c r="H9" s="2">
        <v>0.9368294</v>
      </c>
      <c r="I9" s="2">
        <v>1.02714436</v>
      </c>
      <c r="J9" s="2">
        <v>0.07977208</v>
      </c>
      <c r="K9" s="2">
        <v>1.09975183</v>
      </c>
      <c r="L9" s="2">
        <v>1.09975183</v>
      </c>
      <c r="N9" s="3">
        <f>(($P$2+1)*E9-2*F9)/($P$2-1)</f>
        <v>-0.0025854675</v>
      </c>
      <c r="O9" s="3">
        <f>C9*($N$2-1)/($N$2+1)</f>
        <v>0.936829401538462</v>
      </c>
      <c r="P9" s="3">
        <f>D9*($O$2-1)/($O$2+1)</f>
        <v>1.02714436111111</v>
      </c>
      <c r="Q9" s="3">
        <f>2/($N$2+1)-2/($O$2+1)</f>
        <v>0.0797720797720798</v>
      </c>
      <c r="R9" s="3">
        <f t="shared" si="0"/>
        <v>1.09975184705357</v>
      </c>
      <c r="T9" s="4">
        <f t="shared" si="1"/>
        <v>1.70535725541043e-8</v>
      </c>
    </row>
    <row r="10" spans="1:20">
      <c r="A10" s="2">
        <v>5</v>
      </c>
      <c r="B10" s="2">
        <v>1.10188</v>
      </c>
      <c r="C10" s="2">
        <v>1.10808238</v>
      </c>
      <c r="D10" s="2">
        <v>1.10989318</v>
      </c>
      <c r="E10" s="2">
        <v>-0.0018108</v>
      </c>
      <c r="F10" s="2">
        <v>-0.00018011</v>
      </c>
      <c r="G10" s="2">
        <v>-0.00221847</v>
      </c>
      <c r="H10" s="2">
        <v>0.93760817</v>
      </c>
      <c r="I10" s="2">
        <v>1.02767887</v>
      </c>
      <c r="J10" s="2">
        <v>0.07977208</v>
      </c>
      <c r="K10" s="2">
        <v>1.10129047</v>
      </c>
      <c r="L10" s="2">
        <v>1.10129047</v>
      </c>
      <c r="N10" s="3">
        <f>(($P$2+1)*E10-2*F10)/($P$2-1)</f>
        <v>-0.0022184725</v>
      </c>
      <c r="O10" s="3">
        <f>C10*($N$2-1)/($N$2+1)</f>
        <v>0.937608167692308</v>
      </c>
      <c r="P10" s="3">
        <f>D10*($O$2-1)/($O$2+1)</f>
        <v>1.02767887037037</v>
      </c>
      <c r="Q10" s="3">
        <f>2/($N$2+1)-2/($O$2+1)</f>
        <v>0.0797720797720798</v>
      </c>
      <c r="R10" s="3">
        <f t="shared" si="0"/>
        <v>1.101290456875</v>
      </c>
      <c r="T10" s="4">
        <f t="shared" si="1"/>
        <v>-1.31250004198336e-8</v>
      </c>
    </row>
    <row r="11" spans="1:20">
      <c r="A11" s="2">
        <v>6</v>
      </c>
      <c r="B11" s="2">
        <v>1.10222</v>
      </c>
      <c r="C11" s="2">
        <v>1.10921009</v>
      </c>
      <c r="D11" s="2">
        <v>1.11053423</v>
      </c>
      <c r="E11" s="2">
        <v>-0.00132415</v>
      </c>
      <c r="F11" s="2">
        <v>0.00013156</v>
      </c>
      <c r="G11" s="2">
        <v>-0.00168807</v>
      </c>
      <c r="H11" s="2">
        <v>0.93856238</v>
      </c>
      <c r="I11" s="2">
        <v>1.02827244</v>
      </c>
      <c r="J11" s="2">
        <v>0.07977208</v>
      </c>
      <c r="K11" s="2">
        <v>1.10341845</v>
      </c>
      <c r="L11" s="2">
        <v>1.10341845</v>
      </c>
      <c r="N11" s="3">
        <f>(($P$2+1)*E11-2*F11)/($P$2-1)</f>
        <v>-0.0016880775</v>
      </c>
      <c r="O11" s="3">
        <f>C11*($N$2-1)/($N$2+1)</f>
        <v>0.938562383846154</v>
      </c>
      <c r="P11" s="3">
        <f>D11*($O$2-1)/($O$2+1)</f>
        <v>1.02827243518519</v>
      </c>
      <c r="Q11" s="3">
        <f>2/($N$2+1)-2/($O$2+1)</f>
        <v>0.0797720797720798</v>
      </c>
      <c r="R11" s="3">
        <f t="shared" si="0"/>
        <v>1.10341831491072</v>
      </c>
      <c r="T11" s="4">
        <f t="shared" si="1"/>
        <v>-1.35089284647449e-7</v>
      </c>
    </row>
    <row r="12" spans="1:20">
      <c r="A12" s="2">
        <v>7</v>
      </c>
      <c r="B12" s="2">
        <v>1.10575</v>
      </c>
      <c r="C12" s="2">
        <v>1.11048101</v>
      </c>
      <c r="D12" s="2">
        <v>1.11119937</v>
      </c>
      <c r="E12" s="2">
        <v>-0.00071836</v>
      </c>
      <c r="F12" s="2">
        <v>0.00039766</v>
      </c>
      <c r="G12" s="2">
        <v>-0.00099736</v>
      </c>
      <c r="H12" s="2">
        <v>0.93963778</v>
      </c>
      <c r="I12" s="2">
        <v>1.02888831</v>
      </c>
      <c r="J12" s="2">
        <v>0.07977208</v>
      </c>
      <c r="K12" s="2">
        <v>1.10631645</v>
      </c>
      <c r="L12" s="2">
        <v>1.10631645</v>
      </c>
      <c r="N12" s="3">
        <f>(($P$2+1)*E12-2*F12)/($P$2-1)</f>
        <v>-0.000997365</v>
      </c>
      <c r="O12" s="3">
        <f>C12*($N$2-1)/($N$2+1)</f>
        <v>0.939637777692308</v>
      </c>
      <c r="P12" s="3">
        <f>D12*($O$2-1)/($O$2+1)</f>
        <v>1.02888830555556</v>
      </c>
      <c r="Q12" s="3">
        <f>2/($N$2+1)-2/($O$2+1)</f>
        <v>0.0797720797720798</v>
      </c>
      <c r="R12" s="3">
        <f t="shared" si="0"/>
        <v>1.10631643446429</v>
      </c>
      <c r="T12" s="4">
        <f t="shared" si="1"/>
        <v>-1.55357138265089e-8</v>
      </c>
    </row>
    <row r="13" spans="1:20">
      <c r="A13" s="2">
        <v>8</v>
      </c>
      <c r="B13" s="2">
        <v>1.10938</v>
      </c>
      <c r="C13" s="2">
        <v>1.1113412</v>
      </c>
      <c r="D13" s="2">
        <v>1.11163532</v>
      </c>
      <c r="E13" s="2">
        <v>-0.00029413</v>
      </c>
      <c r="F13" s="2">
        <v>0.00062389</v>
      </c>
      <c r="G13" s="2">
        <v>-0.00052363</v>
      </c>
      <c r="H13" s="2">
        <v>0.94036563</v>
      </c>
      <c r="I13" s="2">
        <v>1.02929197</v>
      </c>
      <c r="J13" s="2">
        <v>0.07977208</v>
      </c>
      <c r="K13" s="2">
        <v>1.10819108</v>
      </c>
      <c r="L13" s="2">
        <v>1.10819108</v>
      </c>
      <c r="N13" s="3">
        <f>(($P$2+1)*E13-2*F13)/($P$2-1)</f>
        <v>-0.000523635</v>
      </c>
      <c r="O13" s="3">
        <f>C13*($N$2-1)/($N$2+1)</f>
        <v>0.940365630769231</v>
      </c>
      <c r="P13" s="3">
        <f>D13*($O$2-1)/($O$2+1)</f>
        <v>1.02929196296296</v>
      </c>
      <c r="Q13" s="3">
        <f>2/($N$2+1)-2/($O$2+1)</f>
        <v>0.0797720797720798</v>
      </c>
      <c r="R13" s="3">
        <f t="shared" si="0"/>
        <v>1.10819095410715</v>
      </c>
      <c r="T13" s="4">
        <f t="shared" si="1"/>
        <v>-1.25892855029619e-7</v>
      </c>
    </row>
    <row r="14" spans="1:20">
      <c r="A14" s="2">
        <v>9</v>
      </c>
      <c r="B14" s="2">
        <v>1.10813</v>
      </c>
      <c r="C14" s="2">
        <v>1.11169778</v>
      </c>
      <c r="D14" s="2">
        <v>1.11181575</v>
      </c>
      <c r="E14" s="2">
        <v>-0.00011797</v>
      </c>
      <c r="F14" s="2">
        <v>0.00083166</v>
      </c>
      <c r="G14" s="2">
        <v>-0.00035538</v>
      </c>
      <c r="H14" s="2">
        <v>0.94066735</v>
      </c>
      <c r="I14" s="2">
        <v>1.02945903</v>
      </c>
      <c r="J14" s="2">
        <v>0.07977208</v>
      </c>
      <c r="K14" s="2">
        <v>1.10861216</v>
      </c>
      <c r="L14" s="2">
        <v>1.10861216</v>
      </c>
      <c r="N14" s="3">
        <f>(($P$2+1)*E14-2*F14)/($P$2-1)</f>
        <v>-0.0003553775</v>
      </c>
      <c r="O14" s="3">
        <f>C14*($N$2-1)/($N$2+1)</f>
        <v>0.940667352307692</v>
      </c>
      <c r="P14" s="3">
        <f>D14*($O$2-1)/($O$2+1)</f>
        <v>1.02945902777778</v>
      </c>
      <c r="Q14" s="3">
        <f>2/($N$2+1)-2/($O$2+1)</f>
        <v>0.0797720797720798</v>
      </c>
      <c r="R14" s="3">
        <f t="shared" si="0"/>
        <v>1.10861216383928</v>
      </c>
      <c r="T14" s="4">
        <f t="shared" si="1"/>
        <v>3.83928377978293e-9</v>
      </c>
    </row>
    <row r="15" spans="1:20">
      <c r="A15" s="2">
        <v>10</v>
      </c>
      <c r="B15" s="2">
        <v>1.1094</v>
      </c>
      <c r="C15" s="2">
        <v>1.11234647</v>
      </c>
      <c r="D15" s="2">
        <v>1.11211061</v>
      </c>
      <c r="E15" s="2">
        <v>0.00023586</v>
      </c>
      <c r="F15" s="2">
        <v>0.00097835</v>
      </c>
      <c r="G15" s="2">
        <v>5.023e-5</v>
      </c>
      <c r="H15" s="2">
        <v>0.94121624</v>
      </c>
      <c r="I15" s="2">
        <v>1.02973205</v>
      </c>
      <c r="J15" s="2">
        <v>0.07977208</v>
      </c>
      <c r="K15" s="2">
        <v>1.11023854</v>
      </c>
      <c r="L15" s="2">
        <v>1.11023854</v>
      </c>
      <c r="N15" s="3">
        <f>(($P$2+1)*E15-2*F15)/($P$2-1)</f>
        <v>5.02375e-5</v>
      </c>
      <c r="O15" s="3">
        <f>C15*($N$2-1)/($N$2+1)</f>
        <v>0.941216243846154</v>
      </c>
      <c r="P15" s="3">
        <f>D15*($O$2-1)/($O$2+1)</f>
        <v>1.0297320462963</v>
      </c>
      <c r="Q15" s="3">
        <f>2/($N$2+1)-2/($O$2+1)</f>
        <v>0.0797720797720798</v>
      </c>
      <c r="R15" s="3">
        <f t="shared" si="0"/>
        <v>1.11023857223214</v>
      </c>
      <c r="T15" s="4">
        <f t="shared" si="1"/>
        <v>3.22321398460446e-8</v>
      </c>
    </row>
    <row r="16" spans="1:20">
      <c r="A16" s="2">
        <v>11</v>
      </c>
      <c r="B16" s="2">
        <v>1.10878</v>
      </c>
      <c r="C16" s="2">
        <v>1.11288219</v>
      </c>
      <c r="D16" s="2">
        <v>1.11232746</v>
      </c>
      <c r="E16" s="2">
        <v>0.00055473</v>
      </c>
      <c r="F16" s="2">
        <v>0.00116102</v>
      </c>
      <c r="G16" s="2">
        <v>0.00040316</v>
      </c>
      <c r="H16" s="2">
        <v>0.94166954</v>
      </c>
      <c r="I16" s="2">
        <v>1.02993283</v>
      </c>
      <c r="J16" s="2">
        <v>0.07977208</v>
      </c>
      <c r="K16" s="2">
        <v>1.11149721</v>
      </c>
      <c r="L16" s="2">
        <v>1.11149721</v>
      </c>
      <c r="N16" s="3">
        <f>(($P$2+1)*E16-2*F16)/($P$2-1)</f>
        <v>0.0004031575</v>
      </c>
      <c r="O16" s="3">
        <f>C16*($N$2-1)/($N$2+1)</f>
        <v>0.941669545384615</v>
      </c>
      <c r="P16" s="3">
        <f>D16*($O$2-1)/($O$2+1)</f>
        <v>1.02993283333333</v>
      </c>
      <c r="Q16" s="3">
        <f>2/($N$2+1)-2/($O$2+1)</f>
        <v>0.0797720797720798</v>
      </c>
      <c r="R16" s="3">
        <f t="shared" si="0"/>
        <v>1.111497226875</v>
      </c>
      <c r="T16" s="4">
        <f t="shared" si="1"/>
        <v>1.68749982876193e-8</v>
      </c>
    </row>
    <row r="17" spans="1:20">
      <c r="A17" s="2">
        <v>12</v>
      </c>
      <c r="B17" s="2">
        <v>1.11353</v>
      </c>
      <c r="C17" s="2">
        <v>1.11362804</v>
      </c>
      <c r="D17" s="2">
        <v>1.11261125</v>
      </c>
      <c r="E17" s="2">
        <v>0.00101678</v>
      </c>
      <c r="F17" s="2">
        <v>0.00138254</v>
      </c>
      <c r="G17" s="2">
        <v>0.00092535</v>
      </c>
      <c r="H17" s="2">
        <v>0.94230065</v>
      </c>
      <c r="I17" s="2">
        <v>1.03019561</v>
      </c>
      <c r="J17" s="2">
        <v>0.07977208</v>
      </c>
      <c r="K17" s="2">
        <v>1.11342595</v>
      </c>
      <c r="L17" s="2">
        <v>1.11342595</v>
      </c>
      <c r="N17" s="3">
        <f>(($P$2+1)*E17-2*F17)/($P$2-1)</f>
        <v>0.00092534</v>
      </c>
      <c r="O17" s="3">
        <f>C17*($N$2-1)/($N$2+1)</f>
        <v>0.942300649230769</v>
      </c>
      <c r="P17" s="3">
        <f>D17*($O$2-1)/($O$2+1)</f>
        <v>1.03019560185185</v>
      </c>
      <c r="Q17" s="3">
        <f>2/($N$2+1)-2/($O$2+1)</f>
        <v>0.0797720797720798</v>
      </c>
      <c r="R17" s="3">
        <f t="shared" si="0"/>
        <v>1.11342581107143</v>
      </c>
      <c r="T17" s="4">
        <f t="shared" si="1"/>
        <v>-1.38928571979946e-7</v>
      </c>
    </row>
    <row r="18" spans="1:20">
      <c r="A18" s="2">
        <v>13</v>
      </c>
      <c r="B18" s="2">
        <v>1.11492</v>
      </c>
      <c r="C18" s="2">
        <v>1.11364586</v>
      </c>
      <c r="D18" s="2">
        <v>1.11253775</v>
      </c>
      <c r="E18" s="2">
        <v>0.00110811</v>
      </c>
      <c r="F18" s="2">
        <v>0.00159384</v>
      </c>
      <c r="G18" s="2">
        <v>0.00098668</v>
      </c>
      <c r="H18" s="2">
        <v>0.94231573</v>
      </c>
      <c r="I18" s="2">
        <v>1.03012755</v>
      </c>
      <c r="J18" s="2">
        <v>0.07977208</v>
      </c>
      <c r="K18" s="2">
        <v>1.11315256</v>
      </c>
      <c r="L18" s="2">
        <v>1.11315256</v>
      </c>
      <c r="N18" s="3">
        <f>(($P$2+1)*E18-2*F18)/($P$2-1)</f>
        <v>0.0009866775</v>
      </c>
      <c r="O18" s="3">
        <f>C18*($N$2-1)/($N$2+1)</f>
        <v>0.942315727692308</v>
      </c>
      <c r="P18" s="3">
        <f>D18*($O$2-1)/($O$2+1)</f>
        <v>1.0301275462963</v>
      </c>
      <c r="Q18" s="3">
        <f>2/($N$2+1)-2/($O$2+1)</f>
        <v>0.0797720797720798</v>
      </c>
      <c r="R18" s="3">
        <f t="shared" si="0"/>
        <v>1.11315257616072</v>
      </c>
      <c r="T18" s="4">
        <f t="shared" si="1"/>
        <v>1.61607154325338e-8</v>
      </c>
    </row>
    <row r="19" spans="1:20">
      <c r="A19" s="2">
        <v>14</v>
      </c>
      <c r="B19" s="2">
        <v>1.11257</v>
      </c>
      <c r="C19" s="2">
        <v>1.1134142</v>
      </c>
      <c r="D19" s="2">
        <v>1.11234718</v>
      </c>
      <c r="E19" s="2">
        <v>0.00106703</v>
      </c>
      <c r="F19" s="2">
        <v>0.00173673</v>
      </c>
      <c r="G19" s="2">
        <v>0.0008996</v>
      </c>
      <c r="H19" s="2">
        <v>0.94211971</v>
      </c>
      <c r="I19" s="2">
        <v>1.02995109</v>
      </c>
      <c r="J19" s="2">
        <v>0.07977208</v>
      </c>
      <c r="K19" s="2">
        <v>1.11230622</v>
      </c>
      <c r="L19" s="2">
        <v>1.11230622</v>
      </c>
      <c r="N19" s="3">
        <f>(($P$2+1)*E19-2*F19)/($P$2-1)</f>
        <v>0.000899605</v>
      </c>
      <c r="O19" s="3">
        <f>C19*($N$2-1)/($N$2+1)</f>
        <v>0.942119707692308</v>
      </c>
      <c r="P19" s="3">
        <f>D19*($O$2-1)/($O$2+1)</f>
        <v>1.02995109259259</v>
      </c>
      <c r="Q19" s="3">
        <f>2/($N$2+1)-2/($O$2+1)</f>
        <v>0.0797720797720798</v>
      </c>
      <c r="R19" s="3">
        <f t="shared" si="0"/>
        <v>1.11230633767857</v>
      </c>
      <c r="T19" s="4">
        <f t="shared" si="1"/>
        <v>1.17678570443758e-7</v>
      </c>
    </row>
    <row r="20" spans="1:20">
      <c r="A20" s="2">
        <v>15</v>
      </c>
      <c r="B20" s="2">
        <v>1.11349</v>
      </c>
      <c r="C20" s="2">
        <v>1.11356769</v>
      </c>
      <c r="D20" s="2">
        <v>1.11232935</v>
      </c>
      <c r="E20" s="2">
        <v>0.00123835</v>
      </c>
      <c r="F20" s="2">
        <v>0.00182125</v>
      </c>
      <c r="G20" s="2">
        <v>0.00109262</v>
      </c>
      <c r="H20" s="2">
        <v>0.94224959</v>
      </c>
      <c r="I20" s="2">
        <v>1.02993458</v>
      </c>
      <c r="J20" s="2">
        <v>0.07977208</v>
      </c>
      <c r="K20" s="2">
        <v>1.11289079</v>
      </c>
      <c r="L20" s="2">
        <v>1.11289079</v>
      </c>
      <c r="N20" s="3">
        <f>(($P$2+1)*E20-2*F20)/($P$2-1)</f>
        <v>0.001092625</v>
      </c>
      <c r="O20" s="3">
        <f>C20*($N$2-1)/($N$2+1)</f>
        <v>0.942249583846154</v>
      </c>
      <c r="P20" s="3">
        <f>D20*($O$2-1)/($O$2+1)</f>
        <v>1.02993458333333</v>
      </c>
      <c r="Q20" s="3">
        <f>2/($N$2+1)-2/($O$2+1)</f>
        <v>0.0797720797720798</v>
      </c>
      <c r="R20" s="3">
        <f t="shared" si="0"/>
        <v>1.11289093553571</v>
      </c>
      <c r="T20" s="4">
        <f t="shared" si="1"/>
        <v>1.45535713036438e-7</v>
      </c>
    </row>
    <row r="21" spans="1:20">
      <c r="A21" s="2">
        <v>16</v>
      </c>
      <c r="B21" s="2">
        <v>1.11168</v>
      </c>
      <c r="C21" s="2">
        <v>1.11358182</v>
      </c>
      <c r="D21" s="2">
        <v>1.1122365</v>
      </c>
      <c r="E21" s="2">
        <v>0.00134532</v>
      </c>
      <c r="F21" s="2">
        <v>0.0018855</v>
      </c>
      <c r="G21" s="2">
        <v>0.00121028</v>
      </c>
      <c r="H21" s="2">
        <v>0.94226154</v>
      </c>
      <c r="I21" s="2">
        <v>1.02984861</v>
      </c>
      <c r="J21" s="2">
        <v>0.07977208</v>
      </c>
      <c r="K21" s="2">
        <v>1.11313816</v>
      </c>
      <c r="L21" s="2">
        <v>1.11313816</v>
      </c>
      <c r="N21" s="3">
        <f>(($P$2+1)*E21-2*F21)/($P$2-1)</f>
        <v>0.001210275</v>
      </c>
      <c r="O21" s="3">
        <f>C21*($N$2-1)/($N$2+1)</f>
        <v>0.94226154</v>
      </c>
      <c r="P21" s="3">
        <f>D21*($O$2-1)/($O$2+1)</f>
        <v>1.02984861111111</v>
      </c>
      <c r="Q21" s="3">
        <f>2/($N$2+1)-2/($O$2+1)</f>
        <v>0.0797720797720798</v>
      </c>
      <c r="R21" s="3">
        <f t="shared" si="0"/>
        <v>1.11313816017857</v>
      </c>
      <c r="T21" s="4">
        <f t="shared" si="1"/>
        <v>1.78571157860574e-10</v>
      </c>
    </row>
    <row r="22" spans="1:20">
      <c r="A22" s="2">
        <v>17</v>
      </c>
      <c r="B22" s="2">
        <v>1.11061</v>
      </c>
      <c r="C22" s="2">
        <v>1.11392761</v>
      </c>
      <c r="D22" s="2">
        <v>1.11228102</v>
      </c>
      <c r="E22" s="2">
        <v>0.00164659</v>
      </c>
      <c r="F22" s="2">
        <v>0.00188419</v>
      </c>
      <c r="G22" s="2">
        <v>0.00158719</v>
      </c>
      <c r="H22" s="2">
        <v>0.94255413</v>
      </c>
      <c r="I22" s="2">
        <v>1.02988983</v>
      </c>
      <c r="J22" s="2">
        <v>0.07977208</v>
      </c>
      <c r="K22" s="2">
        <v>1.11471196</v>
      </c>
      <c r="L22" s="2">
        <v>1.11471196</v>
      </c>
      <c r="N22" s="3">
        <f>(($P$2+1)*E22-2*F22)/($P$2-1)</f>
        <v>0.00158719</v>
      </c>
      <c r="O22" s="3">
        <f>C22*($N$2-1)/($N$2+1)</f>
        <v>0.942554131538461</v>
      </c>
      <c r="P22" s="3">
        <f>D22*($O$2-1)/($O$2+1)</f>
        <v>1.02988983333333</v>
      </c>
      <c r="Q22" s="3">
        <f>2/($N$2+1)-2/($O$2+1)</f>
        <v>0.0797720797720798</v>
      </c>
      <c r="R22" s="3">
        <f t="shared" si="0"/>
        <v>1.114711965</v>
      </c>
      <c r="T22" s="4">
        <f t="shared" si="1"/>
        <v>4.99999974756804e-9</v>
      </c>
    </row>
    <row r="23" spans="1:20">
      <c r="A23" s="2">
        <v>18</v>
      </c>
      <c r="B23" s="2">
        <v>1.11035</v>
      </c>
      <c r="C23" s="2">
        <v>1.11453081</v>
      </c>
      <c r="D23" s="2">
        <v>1.1124147</v>
      </c>
      <c r="E23" s="2">
        <v>0.00211611</v>
      </c>
      <c r="F23" s="2">
        <v>0.00180922</v>
      </c>
      <c r="G23" s="2">
        <v>0.00219283</v>
      </c>
      <c r="H23" s="2">
        <v>0.94306453</v>
      </c>
      <c r="I23" s="2">
        <v>1.03001361</v>
      </c>
      <c r="J23" s="2">
        <v>0.07977208</v>
      </c>
      <c r="K23" s="2">
        <v>1.11745753</v>
      </c>
      <c r="L23" s="2">
        <v>1.11745753</v>
      </c>
      <c r="N23" s="3">
        <f>(($P$2+1)*E23-2*F23)/($P$2-1)</f>
        <v>0.0021928325</v>
      </c>
      <c r="O23" s="3">
        <f>C23*($N$2-1)/($N$2+1)</f>
        <v>0.943064531538461</v>
      </c>
      <c r="P23" s="3">
        <f>D23*($O$2-1)/($O$2+1)</f>
        <v>1.03001361111111</v>
      </c>
      <c r="Q23" s="3">
        <f>2/($N$2+1)-2/($O$2+1)</f>
        <v>0.0797720797720798</v>
      </c>
      <c r="R23" s="3">
        <f t="shared" si="0"/>
        <v>1.117457540625</v>
      </c>
      <c r="T23" s="4">
        <f t="shared" si="1"/>
        <v>1.06250008791164e-8</v>
      </c>
    </row>
    <row r="24" spans="1:20">
      <c r="A24" s="2">
        <v>19</v>
      </c>
      <c r="B24" s="2">
        <v>1.11513</v>
      </c>
      <c r="C24" s="2">
        <v>1.11529095</v>
      </c>
      <c r="D24" s="2">
        <v>1.11257987</v>
      </c>
      <c r="E24" s="2">
        <v>0.00271108</v>
      </c>
      <c r="F24" s="2">
        <v>0.00173967</v>
      </c>
      <c r="G24" s="2">
        <v>0.00295393</v>
      </c>
      <c r="H24" s="2">
        <v>0.94370773</v>
      </c>
      <c r="I24" s="2">
        <v>1.03016655</v>
      </c>
      <c r="J24" s="2">
        <v>0.07977208</v>
      </c>
      <c r="K24" s="2">
        <v>1.12085272</v>
      </c>
      <c r="L24" s="2">
        <v>1.12085272</v>
      </c>
      <c r="N24" s="3">
        <f>(($P$2+1)*E24-2*F24)/($P$2-1)</f>
        <v>0.0029539325</v>
      </c>
      <c r="O24" s="3">
        <f>C24*($N$2-1)/($N$2+1)</f>
        <v>0.943707726923077</v>
      </c>
      <c r="P24" s="3">
        <f>D24*($O$2-1)/($O$2+1)</f>
        <v>1.0301665462963</v>
      </c>
      <c r="Q24" s="3">
        <f>2/($N$2+1)-2/($O$2+1)</f>
        <v>0.0797720797720798</v>
      </c>
      <c r="R24" s="3">
        <f t="shared" si="0"/>
        <v>1.12085271098214</v>
      </c>
      <c r="T24" s="4">
        <f t="shared" si="1"/>
        <v>-9.01785557338997e-9</v>
      </c>
    </row>
    <row r="25" spans="1:20">
      <c r="A25" s="2">
        <v>20</v>
      </c>
      <c r="B25" s="2">
        <v>1.11964</v>
      </c>
      <c r="C25" s="2">
        <v>1.11532022</v>
      </c>
      <c r="D25" s="2">
        <v>1.11237586</v>
      </c>
      <c r="E25" s="2">
        <v>0.00294435</v>
      </c>
      <c r="F25" s="2">
        <v>0.00166404</v>
      </c>
      <c r="G25" s="2">
        <v>0.00326443</v>
      </c>
      <c r="H25" s="2">
        <v>0.94373249</v>
      </c>
      <c r="I25" s="2">
        <v>1.02997765</v>
      </c>
      <c r="J25" s="2">
        <v>0.07977208</v>
      </c>
      <c r="K25" s="2">
        <v>1.12206668</v>
      </c>
      <c r="L25" s="2">
        <v>1.12206668</v>
      </c>
      <c r="N25" s="3">
        <f>(($P$2+1)*E25-2*F25)/($P$2-1)</f>
        <v>0.0032644275</v>
      </c>
      <c r="O25" s="3">
        <f>C25*($N$2-1)/($N$2+1)</f>
        <v>0.943732493846154</v>
      </c>
      <c r="P25" s="3">
        <f>D25*($O$2-1)/($O$2+1)</f>
        <v>1.02997764814815</v>
      </c>
      <c r="Q25" s="3">
        <f>2/($N$2+1)-2/($O$2+1)</f>
        <v>0.0797720797720798</v>
      </c>
      <c r="R25" s="3">
        <f t="shared" si="0"/>
        <v>1.12206654330357</v>
      </c>
      <c r="T25" s="4">
        <f t="shared" si="1"/>
        <v>-1.36696428842953e-7</v>
      </c>
    </row>
    <row r="26" spans="1:20">
      <c r="A26" s="2">
        <v>21</v>
      </c>
      <c r="B26" s="2">
        <v>1.11577</v>
      </c>
      <c r="C26" s="2">
        <v>1.1145348</v>
      </c>
      <c r="D26" s="2">
        <v>1.11179473</v>
      </c>
      <c r="E26" s="2">
        <v>0.00274007</v>
      </c>
      <c r="F26" s="2">
        <v>0.00167293</v>
      </c>
      <c r="G26" s="2">
        <v>0.00300686</v>
      </c>
      <c r="H26" s="2">
        <v>0.94306791</v>
      </c>
      <c r="I26" s="2">
        <v>1.02943957</v>
      </c>
      <c r="J26" s="2">
        <v>0.07977208</v>
      </c>
      <c r="K26" s="2">
        <v>1.1204235</v>
      </c>
      <c r="L26" s="2">
        <v>1.1204235</v>
      </c>
      <c r="N26" s="3">
        <f>(($P$2+1)*E26-2*F26)/($P$2-1)</f>
        <v>0.003006855</v>
      </c>
      <c r="O26" s="3">
        <f>C26*($N$2-1)/($N$2+1)</f>
        <v>0.943067907692308</v>
      </c>
      <c r="P26" s="3">
        <f>D26*($O$2-1)/($O$2+1)</f>
        <v>1.02943956481481</v>
      </c>
      <c r="Q26" s="3">
        <f>2/($N$2+1)-2/($O$2+1)</f>
        <v>0.0797720797720798</v>
      </c>
      <c r="R26" s="3">
        <f t="shared" si="0"/>
        <v>1.12042349125</v>
      </c>
      <c r="T26" s="4">
        <f t="shared" si="1"/>
        <v>-8.7499987255768e-9</v>
      </c>
    </row>
    <row r="27" spans="1:20">
      <c r="A27" s="2">
        <v>22</v>
      </c>
      <c r="B27" s="2">
        <v>1.11719</v>
      </c>
      <c r="C27" s="2">
        <v>1.11431022</v>
      </c>
      <c r="D27" s="2">
        <v>1.11147671</v>
      </c>
      <c r="E27" s="2">
        <v>0.00283351</v>
      </c>
      <c r="F27" s="2">
        <v>0.0017422</v>
      </c>
      <c r="G27" s="2">
        <v>0.00310634</v>
      </c>
      <c r="H27" s="2">
        <v>0.94287788</v>
      </c>
      <c r="I27" s="2">
        <v>1.0291451</v>
      </c>
      <c r="J27" s="2">
        <v>0.07977208</v>
      </c>
      <c r="K27" s="2">
        <v>1.12036144</v>
      </c>
      <c r="L27" s="2">
        <v>1.12036144</v>
      </c>
      <c r="N27" s="3">
        <f>(($P$2+1)*E27-2*F27)/($P$2-1)</f>
        <v>0.0031063375</v>
      </c>
      <c r="O27" s="3">
        <f>C27*($N$2-1)/($N$2+1)</f>
        <v>0.942877878461538</v>
      </c>
      <c r="P27" s="3">
        <f>D27*($O$2-1)/($O$2+1)</f>
        <v>1.02914510185185</v>
      </c>
      <c r="Q27" s="3">
        <f>2/($N$2+1)-2/($O$2+1)</f>
        <v>0.0797720797720798</v>
      </c>
      <c r="R27" s="3">
        <f t="shared" si="0"/>
        <v>1.12036142401786</v>
      </c>
      <c r="T27" s="4">
        <f t="shared" si="1"/>
        <v>-1.59821436085394e-8</v>
      </c>
    </row>
    <row r="28" spans="1:20">
      <c r="A28" s="2">
        <v>23</v>
      </c>
      <c r="B28" s="2">
        <v>1.1217</v>
      </c>
      <c r="C28" s="2">
        <v>1.11378663</v>
      </c>
      <c r="D28" s="2">
        <v>1.11101965</v>
      </c>
      <c r="E28" s="2">
        <v>0.00276698</v>
      </c>
      <c r="F28" s="2">
        <v>0.00188829</v>
      </c>
      <c r="G28" s="2">
        <v>0.00298665</v>
      </c>
      <c r="H28" s="2">
        <v>0.94243484</v>
      </c>
      <c r="I28" s="2">
        <v>1.0287219</v>
      </c>
      <c r="J28" s="2">
        <v>0.07977208</v>
      </c>
      <c r="K28" s="2">
        <v>1.11910971</v>
      </c>
      <c r="L28" s="2">
        <v>1.11910971</v>
      </c>
      <c r="N28" s="3">
        <f>(($P$2+1)*E28-2*F28)/($P$2-1)</f>
        <v>0.0029866525</v>
      </c>
      <c r="O28" s="3">
        <f>C28*($N$2-1)/($N$2+1)</f>
        <v>0.942434840769231</v>
      </c>
      <c r="P28" s="3">
        <f>D28*($O$2-1)/($O$2+1)</f>
        <v>1.02872189814815</v>
      </c>
      <c r="Q28" s="3">
        <f>2/($N$2+1)-2/($O$2+1)</f>
        <v>0.0797720797720798</v>
      </c>
      <c r="R28" s="3">
        <f t="shared" si="0"/>
        <v>1.11910972026786</v>
      </c>
      <c r="T28" s="4">
        <f t="shared" si="1"/>
        <v>1.02678581193061e-8</v>
      </c>
    </row>
    <row r="29" spans="1:20">
      <c r="A29" s="2">
        <v>24</v>
      </c>
      <c r="B29" s="2">
        <v>1.11985</v>
      </c>
      <c r="C29" s="2">
        <v>1.11234783</v>
      </c>
      <c r="D29" s="2">
        <v>1.11016522</v>
      </c>
      <c r="E29" s="2">
        <v>0.00218261</v>
      </c>
      <c r="F29" s="2">
        <v>0.00209729</v>
      </c>
      <c r="G29" s="2">
        <v>0.00220394</v>
      </c>
      <c r="H29" s="2">
        <v>0.9412174</v>
      </c>
      <c r="I29" s="2">
        <v>1.02793076</v>
      </c>
      <c r="J29" s="2">
        <v>0.07977208</v>
      </c>
      <c r="K29" s="2">
        <v>1.11464192</v>
      </c>
      <c r="L29" s="2">
        <v>1.11464192</v>
      </c>
      <c r="N29" s="3">
        <f>(($P$2+1)*E29-2*F29)/($P$2-1)</f>
        <v>0.00220394</v>
      </c>
      <c r="O29" s="3">
        <f>C29*($N$2-1)/($N$2+1)</f>
        <v>0.941217394615385</v>
      </c>
      <c r="P29" s="3">
        <f>D29*($O$2-1)/($O$2+1)</f>
        <v>1.02793075925926</v>
      </c>
      <c r="Q29" s="3">
        <f>2/($N$2+1)-2/($O$2+1)</f>
        <v>0.0797720797720798</v>
      </c>
      <c r="R29" s="3">
        <f t="shared" si="0"/>
        <v>1.11464192607143</v>
      </c>
      <c r="T29" s="4">
        <f t="shared" si="1"/>
        <v>6.07142913722214e-9</v>
      </c>
    </row>
    <row r="30" spans="1:20">
      <c r="A30" s="2">
        <v>25</v>
      </c>
      <c r="B30" s="2">
        <v>1.11755</v>
      </c>
      <c r="C30" s="2">
        <v>1.1109838</v>
      </c>
      <c r="D30" s="2">
        <v>1.10939044</v>
      </c>
      <c r="E30" s="2">
        <v>0.00159336</v>
      </c>
      <c r="F30" s="2">
        <v>0.00222327</v>
      </c>
      <c r="G30" s="2">
        <v>0.00143588</v>
      </c>
      <c r="H30" s="2">
        <v>0.94006322</v>
      </c>
      <c r="I30" s="2">
        <v>1.02721337</v>
      </c>
      <c r="J30" s="2">
        <v>0.07977208</v>
      </c>
      <c r="K30" s="2">
        <v>1.11048925</v>
      </c>
      <c r="L30" s="2">
        <v>1.11048925</v>
      </c>
      <c r="N30" s="3">
        <f>(($P$2+1)*E30-2*F30)/($P$2-1)</f>
        <v>0.0014358825</v>
      </c>
      <c r="O30" s="3">
        <f>C30*($N$2-1)/($N$2+1)</f>
        <v>0.940063215384615</v>
      </c>
      <c r="P30" s="3">
        <f>D30*($O$2-1)/($O$2+1)</f>
        <v>1.02721337037037</v>
      </c>
      <c r="Q30" s="3">
        <f>2/($N$2+1)-2/($O$2+1)</f>
        <v>0.0797720797720798</v>
      </c>
      <c r="R30" s="3">
        <f t="shared" si="0"/>
        <v>1.110489255625</v>
      </c>
      <c r="T30" s="4">
        <f t="shared" si="1"/>
        <v>5.62500135359301e-9</v>
      </c>
    </row>
    <row r="31" spans="1:20">
      <c r="A31" s="2">
        <v>26</v>
      </c>
      <c r="B31" s="2">
        <v>1.10958</v>
      </c>
      <c r="C31" s="2">
        <v>1.10978995</v>
      </c>
      <c r="D31" s="2">
        <v>1.10873767</v>
      </c>
      <c r="E31" s="2">
        <v>0.00105227</v>
      </c>
      <c r="F31" s="2">
        <v>0.00223344</v>
      </c>
      <c r="G31" s="2">
        <v>0.00075698</v>
      </c>
      <c r="H31" s="2">
        <v>0.93905303</v>
      </c>
      <c r="I31" s="2">
        <v>1.02660896</v>
      </c>
      <c r="J31" s="2">
        <v>0.07977208</v>
      </c>
      <c r="K31" s="2">
        <v>1.10706536</v>
      </c>
      <c r="L31" s="2">
        <v>1.10706536</v>
      </c>
      <c r="N31" s="3">
        <f>(($P$2+1)*E31-2*F31)/($P$2-1)</f>
        <v>0.0007569775</v>
      </c>
      <c r="O31" s="3">
        <f>C31*($N$2-1)/($N$2+1)</f>
        <v>0.939053034615384</v>
      </c>
      <c r="P31" s="3">
        <f>D31*($O$2-1)/($O$2+1)</f>
        <v>1.0266089537037</v>
      </c>
      <c r="Q31" s="3">
        <f>2/($N$2+1)-2/($O$2+1)</f>
        <v>0.0797720797720798</v>
      </c>
      <c r="R31" s="3">
        <f t="shared" si="0"/>
        <v>1.107065239375</v>
      </c>
      <c r="T31" s="4">
        <f t="shared" si="1"/>
        <v>-1.20624997324015e-7</v>
      </c>
    </row>
    <row r="32" spans="1:20">
      <c r="A32" s="2">
        <v>27</v>
      </c>
      <c r="B32" s="2">
        <v>1.1084</v>
      </c>
      <c r="C32" s="2">
        <v>1.10982812</v>
      </c>
      <c r="D32" s="2">
        <v>1.10867029</v>
      </c>
      <c r="E32" s="2">
        <v>0.00115783</v>
      </c>
      <c r="F32" s="2">
        <v>0.00210005</v>
      </c>
      <c r="G32" s="2">
        <v>0.00092227</v>
      </c>
      <c r="H32" s="2">
        <v>0.93908533</v>
      </c>
      <c r="I32" s="2">
        <v>1.02654656</v>
      </c>
      <c r="J32" s="2">
        <v>0.07977208</v>
      </c>
      <c r="K32" s="2">
        <v>1.10795038</v>
      </c>
      <c r="L32" s="2">
        <v>1.10795038</v>
      </c>
      <c r="N32" s="3">
        <f>(($P$2+1)*E32-2*F32)/($P$2-1)</f>
        <v>0.000922275</v>
      </c>
      <c r="O32" s="3">
        <f>C32*($N$2-1)/($N$2+1)</f>
        <v>0.939085332307692</v>
      </c>
      <c r="P32" s="3">
        <f>D32*($O$2-1)/($O$2+1)</f>
        <v>1.02654656481481</v>
      </c>
      <c r="Q32" s="3">
        <f>2/($N$2+1)-2/($O$2+1)</f>
        <v>0.0797720797720798</v>
      </c>
      <c r="R32" s="3">
        <f t="shared" si="0"/>
        <v>1.10795039767857</v>
      </c>
      <c r="T32" s="4">
        <f t="shared" si="1"/>
        <v>1.76785717176386e-8</v>
      </c>
    </row>
    <row r="33" spans="1:20">
      <c r="A33" s="2">
        <v>28</v>
      </c>
      <c r="B33" s="2">
        <v>1.1089</v>
      </c>
      <c r="C33" s="2">
        <v>1.11008777</v>
      </c>
      <c r="D33" s="2">
        <v>1.10869191</v>
      </c>
      <c r="E33" s="2">
        <v>0.00139586</v>
      </c>
      <c r="F33" s="2">
        <v>0.00191669</v>
      </c>
      <c r="G33" s="2">
        <v>0.00126566</v>
      </c>
      <c r="H33" s="2">
        <v>0.93930504</v>
      </c>
      <c r="I33" s="2">
        <v>1.02656658</v>
      </c>
      <c r="J33" s="2">
        <v>0.07977208</v>
      </c>
      <c r="K33" s="2">
        <v>1.1097517</v>
      </c>
      <c r="L33" s="2">
        <v>1.1097517</v>
      </c>
      <c r="N33" s="3">
        <f>(($P$2+1)*E33-2*F33)/($P$2-1)</f>
        <v>0.0012656525</v>
      </c>
      <c r="O33" s="3">
        <f>C33*($N$2-1)/($N$2+1)</f>
        <v>0.939305036153846</v>
      </c>
      <c r="P33" s="3">
        <f>D33*($O$2-1)/($O$2+1)</f>
        <v>1.02656658333333</v>
      </c>
      <c r="Q33" s="3">
        <f>2/($N$2+1)-2/($O$2+1)</f>
        <v>0.0797720797720798</v>
      </c>
      <c r="R33" s="3">
        <f t="shared" si="0"/>
        <v>1.10975168169643</v>
      </c>
      <c r="T33" s="4">
        <f t="shared" si="1"/>
        <v>-1.83035713252622e-8</v>
      </c>
    </row>
    <row r="34" spans="1:20">
      <c r="A34" s="2">
        <v>29</v>
      </c>
      <c r="B34" s="2">
        <v>1.10752</v>
      </c>
      <c r="C34" s="2">
        <v>1.11030373</v>
      </c>
      <c r="D34" s="2">
        <v>1.10867526</v>
      </c>
      <c r="E34" s="2">
        <v>0.00162847</v>
      </c>
      <c r="F34" s="2">
        <v>0.00171085</v>
      </c>
      <c r="G34" s="2">
        <v>0.00160788</v>
      </c>
      <c r="H34" s="2">
        <v>0.93948777</v>
      </c>
      <c r="I34" s="2">
        <v>1.02655117</v>
      </c>
      <c r="J34" s="2">
        <v>0.07977208</v>
      </c>
      <c r="K34" s="2">
        <v>1.11155773</v>
      </c>
      <c r="L34" s="2">
        <v>1.11155773</v>
      </c>
      <c r="N34" s="3">
        <f>(($P$2+1)*E34-2*F34)/($P$2-1)</f>
        <v>0.001607875</v>
      </c>
      <c r="O34" s="3">
        <f>C34*($N$2-1)/($N$2+1)</f>
        <v>0.939487771538462</v>
      </c>
      <c r="P34" s="3">
        <f>D34*($O$2-1)/($O$2+1)</f>
        <v>1.02655116666667</v>
      </c>
      <c r="Q34" s="3">
        <f>2/($N$2+1)-2/($O$2+1)</f>
        <v>0.0797720797720798</v>
      </c>
      <c r="R34" s="3">
        <f t="shared" si="0"/>
        <v>1.11155770767857</v>
      </c>
      <c r="T34" s="4">
        <f t="shared" si="1"/>
        <v>-2.23214278172179e-8</v>
      </c>
    </row>
    <row r="35" spans="1:20">
      <c r="A35" s="2">
        <v>30</v>
      </c>
      <c r="B35" s="2">
        <v>1.11197</v>
      </c>
      <c r="C35" s="2">
        <v>1.11080987</v>
      </c>
      <c r="D35" s="2">
        <v>1.10876768</v>
      </c>
      <c r="E35" s="2">
        <v>0.00204218</v>
      </c>
      <c r="F35" s="2">
        <v>0.00140247</v>
      </c>
      <c r="G35" s="2">
        <v>0.00220211</v>
      </c>
      <c r="H35" s="2">
        <v>0.93991604</v>
      </c>
      <c r="I35" s="2">
        <v>1.02663674</v>
      </c>
      <c r="J35" s="2">
        <v>0.07977208</v>
      </c>
      <c r="K35" s="2">
        <v>1.114711</v>
      </c>
      <c r="L35" s="2">
        <v>1.114711</v>
      </c>
      <c r="N35" s="3">
        <f>(($P$2+1)*E35-2*F35)/($P$2-1)</f>
        <v>0.0022021075</v>
      </c>
      <c r="O35" s="3">
        <f>C35*($N$2-1)/($N$2+1)</f>
        <v>0.939916043846154</v>
      </c>
      <c r="P35" s="3">
        <f>D35*($O$2-1)/($O$2+1)</f>
        <v>1.02663674074074</v>
      </c>
      <c r="Q35" s="3">
        <f>2/($N$2+1)-2/($O$2+1)</f>
        <v>0.0797720797720798</v>
      </c>
      <c r="R35" s="3">
        <f t="shared" si="0"/>
        <v>1.114710869375</v>
      </c>
      <c r="T35" s="4">
        <f t="shared" si="1"/>
        <v>-1.30625000371865e-7</v>
      </c>
    </row>
    <row r="36" spans="1:20">
      <c r="A36" s="2">
        <v>31</v>
      </c>
      <c r="B36" s="2">
        <v>1.11129</v>
      </c>
      <c r="C36" s="2">
        <v>1.11059893</v>
      </c>
      <c r="D36" s="2">
        <v>1.1085115</v>
      </c>
      <c r="E36" s="2">
        <v>0.00208744</v>
      </c>
      <c r="F36" s="2">
        <v>0.00107532</v>
      </c>
      <c r="G36" s="2">
        <v>0.00234047</v>
      </c>
      <c r="H36" s="2">
        <v>0.93973756</v>
      </c>
      <c r="I36" s="2">
        <v>1.02639954</v>
      </c>
      <c r="J36" s="2">
        <v>0.07977208</v>
      </c>
      <c r="K36" s="2">
        <v>1.11570918</v>
      </c>
      <c r="L36" s="2">
        <v>1.11570918</v>
      </c>
      <c r="N36" s="3">
        <f>(($P$2+1)*E36-2*F36)/($P$2-1)</f>
        <v>0.00234047</v>
      </c>
      <c r="O36" s="3">
        <f>C36*($N$2-1)/($N$2+1)</f>
        <v>0.939737556153846</v>
      </c>
      <c r="P36" s="3">
        <f>D36*($O$2-1)/($O$2+1)</f>
        <v>1.02639953703704</v>
      </c>
      <c r="Q36" s="3">
        <f>2/($N$2+1)-2/($O$2+1)</f>
        <v>0.0797720797720798</v>
      </c>
      <c r="R36" s="3">
        <f t="shared" si="0"/>
        <v>1.115709295</v>
      </c>
      <c r="T36" s="4">
        <f t="shared" si="1"/>
        <v>1.15000000189269e-7</v>
      </c>
    </row>
    <row r="37" spans="1:20">
      <c r="A37" s="2">
        <v>32</v>
      </c>
      <c r="B37" s="2">
        <v>1.11507</v>
      </c>
      <c r="C37" s="2">
        <v>1.11047329</v>
      </c>
      <c r="D37" s="2">
        <v>1.10828922</v>
      </c>
      <c r="E37" s="2">
        <v>0.00218407</v>
      </c>
      <c r="F37" s="2">
        <v>0.00081512</v>
      </c>
      <c r="G37" s="2">
        <v>0.0025263</v>
      </c>
      <c r="H37" s="2">
        <v>0.93963124</v>
      </c>
      <c r="I37" s="2">
        <v>1.02619372</v>
      </c>
      <c r="J37" s="2">
        <v>0.07977208</v>
      </c>
      <c r="K37" s="2">
        <v>1.11679154</v>
      </c>
      <c r="L37" s="2">
        <v>1.11679154</v>
      </c>
      <c r="N37" s="3">
        <f>(($P$2+1)*E37-2*F37)/($P$2-1)</f>
        <v>0.0025263075</v>
      </c>
      <c r="O37" s="3">
        <f>C37*($N$2-1)/($N$2+1)</f>
        <v>0.939631245384615</v>
      </c>
      <c r="P37" s="3">
        <f>D37*($O$2-1)/($O$2+1)</f>
        <v>1.02619372222222</v>
      </c>
      <c r="Q37" s="3">
        <f>2/($N$2+1)-2/($O$2+1)</f>
        <v>0.0797720797720798</v>
      </c>
      <c r="R37" s="3">
        <f t="shared" si="0"/>
        <v>1.11679154651786</v>
      </c>
      <c r="T37" s="4">
        <f t="shared" si="1"/>
        <v>6.51785936334193e-9</v>
      </c>
    </row>
    <row r="38" spans="1:20">
      <c r="A38" s="2">
        <v>33</v>
      </c>
      <c r="B38" s="2">
        <v>1.11433</v>
      </c>
      <c r="C38" s="2">
        <v>1.10963752</v>
      </c>
      <c r="D38" s="2">
        <v>1.10774676</v>
      </c>
      <c r="E38" s="2">
        <v>0.00189076</v>
      </c>
      <c r="F38" s="2">
        <v>0.00060725</v>
      </c>
      <c r="G38" s="2">
        <v>0.00221164</v>
      </c>
      <c r="H38" s="2">
        <v>0.93892406</v>
      </c>
      <c r="I38" s="2">
        <v>1.02569144</v>
      </c>
      <c r="J38" s="2">
        <v>0.07977208</v>
      </c>
      <c r="K38" s="2">
        <v>1.11541567</v>
      </c>
      <c r="L38" s="2">
        <v>1.11541567</v>
      </c>
      <c r="N38" s="3">
        <f>(($P$2+1)*E38-2*F38)/($P$2-1)</f>
        <v>0.0022116375</v>
      </c>
      <c r="O38" s="3">
        <f>C38*($N$2-1)/($N$2+1)</f>
        <v>0.938924055384615</v>
      </c>
      <c r="P38" s="3">
        <f>D38*($O$2-1)/($O$2+1)</f>
        <v>1.02569144444444</v>
      </c>
      <c r="Q38" s="3">
        <f>2/($N$2+1)-2/($O$2+1)</f>
        <v>0.0797720797720798</v>
      </c>
      <c r="R38" s="3">
        <f t="shared" si="0"/>
        <v>1.115415654375</v>
      </c>
      <c r="T38" s="4">
        <f t="shared" si="1"/>
        <v>-1.56249990723722e-8</v>
      </c>
    </row>
    <row r="39" spans="1:20">
      <c r="A39" s="2">
        <v>34</v>
      </c>
      <c r="B39" s="2">
        <v>1.11164</v>
      </c>
      <c r="C39" s="2">
        <v>1.10878434</v>
      </c>
      <c r="D39" s="2">
        <v>1.1072201</v>
      </c>
      <c r="E39" s="2">
        <v>0.00156425</v>
      </c>
      <c r="F39" s="2">
        <v>0.00042273</v>
      </c>
      <c r="G39" s="2">
        <v>0.00184962</v>
      </c>
      <c r="H39" s="2">
        <v>0.93820214</v>
      </c>
      <c r="I39" s="2">
        <v>1.02520379</v>
      </c>
      <c r="J39" s="2">
        <v>0.07977208</v>
      </c>
      <c r="K39" s="2">
        <v>1.11381427</v>
      </c>
      <c r="L39" s="2">
        <v>1.11381427</v>
      </c>
      <c r="N39" s="3">
        <f>(($P$2+1)*E39-2*F39)/($P$2-1)</f>
        <v>0.00184963</v>
      </c>
      <c r="O39" s="3">
        <f>C39*($N$2-1)/($N$2+1)</f>
        <v>0.938202133846154</v>
      </c>
      <c r="P39" s="3">
        <f>D39*($O$2-1)/($O$2+1)</f>
        <v>1.0252037962963</v>
      </c>
      <c r="Q39" s="3">
        <f>2/($N$2+1)-2/($O$2+1)</f>
        <v>0.0797720797720798</v>
      </c>
      <c r="R39" s="3">
        <f t="shared" si="0"/>
        <v>1.11381441607143</v>
      </c>
      <c r="T39" s="4">
        <f t="shared" si="1"/>
        <v>1.46071431172956e-7</v>
      </c>
    </row>
    <row r="40" spans="1:20">
      <c r="A40" s="2">
        <v>35</v>
      </c>
      <c r="B40" s="2">
        <v>1.11306</v>
      </c>
      <c r="C40" s="2">
        <v>1.10826513</v>
      </c>
      <c r="D40" s="2">
        <v>1.1068665</v>
      </c>
      <c r="E40" s="2">
        <v>0.00139863</v>
      </c>
      <c r="F40" s="2">
        <v>0.00021883</v>
      </c>
      <c r="G40" s="2">
        <v>0.00169358</v>
      </c>
      <c r="H40" s="2">
        <v>0.9377628</v>
      </c>
      <c r="I40" s="2">
        <v>1.02487639</v>
      </c>
      <c r="J40" s="2">
        <v>0.07977208</v>
      </c>
      <c r="K40" s="2">
        <v>1.11326125</v>
      </c>
      <c r="L40" s="2">
        <v>1.11326125</v>
      </c>
      <c r="N40" s="3">
        <f>(($P$2+1)*E40-2*F40)/($P$2-1)</f>
        <v>0.00169358</v>
      </c>
      <c r="O40" s="3">
        <f>C40*($N$2-1)/($N$2+1)</f>
        <v>0.937762802307692</v>
      </c>
      <c r="P40" s="3">
        <f>D40*($O$2-1)/($O$2+1)</f>
        <v>1.02487638888889</v>
      </c>
      <c r="Q40" s="3">
        <f>2/($N$2+1)-2/($O$2+1)</f>
        <v>0.0797720797720798</v>
      </c>
      <c r="R40" s="3">
        <f t="shared" si="0"/>
        <v>1.11326126678572</v>
      </c>
      <c r="T40" s="4">
        <f t="shared" si="1"/>
        <v>1.67857154842466e-8</v>
      </c>
    </row>
    <row r="41" spans="1:20">
      <c r="A41" s="2">
        <v>36</v>
      </c>
      <c r="B41" s="2">
        <v>1.11296</v>
      </c>
      <c r="C41" s="2">
        <v>1.10739334</v>
      </c>
      <c r="D41" s="2">
        <v>1.10637102</v>
      </c>
      <c r="E41" s="2">
        <v>0.00102231</v>
      </c>
      <c r="F41" s="2">
        <v>6.78e-6</v>
      </c>
      <c r="G41" s="2">
        <v>0.00127619</v>
      </c>
      <c r="H41" s="2">
        <v>0.93702513</v>
      </c>
      <c r="I41" s="2">
        <v>1.02441762</v>
      </c>
      <c r="J41" s="2">
        <v>0.07977208</v>
      </c>
      <c r="K41" s="2">
        <v>1.11152523</v>
      </c>
      <c r="L41" s="2">
        <v>1.11152523</v>
      </c>
      <c r="N41" s="3">
        <f>(($P$2+1)*E41-2*F41)/($P$2-1)</f>
        <v>0.0012761925</v>
      </c>
      <c r="O41" s="3">
        <f>C41*($N$2-1)/($N$2+1)</f>
        <v>0.937025133846154</v>
      </c>
      <c r="P41" s="3">
        <f>D41*($O$2-1)/($O$2+1)</f>
        <v>1.02441761111111</v>
      </c>
      <c r="Q41" s="3">
        <f>2/($N$2+1)-2/($O$2+1)</f>
        <v>0.0797720797720798</v>
      </c>
      <c r="R41" s="3">
        <f t="shared" si="0"/>
        <v>1.11152511026786</v>
      </c>
      <c r="T41" s="4">
        <f t="shared" si="1"/>
        <v>-1.19732141978801e-7</v>
      </c>
    </row>
    <row r="42" spans="1:20">
      <c r="A42" s="2">
        <v>37</v>
      </c>
      <c r="B42" s="2">
        <v>1.10938</v>
      </c>
      <c r="C42" s="2">
        <v>1.10638122</v>
      </c>
      <c r="D42" s="2">
        <v>1.10584391</v>
      </c>
      <c r="E42" s="2">
        <v>0.00053731</v>
      </c>
      <c r="F42" s="2">
        <v>-0.00026855</v>
      </c>
      <c r="G42" s="2">
        <v>0.00073877</v>
      </c>
      <c r="H42" s="2">
        <v>0.93616872</v>
      </c>
      <c r="I42" s="2">
        <v>1.02392954</v>
      </c>
      <c r="J42" s="2">
        <v>0.07977208</v>
      </c>
      <c r="K42" s="2">
        <v>1.10940566</v>
      </c>
      <c r="L42" s="2">
        <v>1.10940566</v>
      </c>
      <c r="N42" s="3">
        <f>(($P$2+1)*E42-2*F42)/($P$2-1)</f>
        <v>0.000738775</v>
      </c>
      <c r="O42" s="3">
        <f>C42*($N$2-1)/($N$2+1)</f>
        <v>0.936168724615385</v>
      </c>
      <c r="P42" s="3">
        <f>D42*($O$2-1)/($O$2+1)</f>
        <v>1.0239295462963</v>
      </c>
      <c r="Q42" s="3">
        <f>2/($N$2+1)-2/($O$2+1)</f>
        <v>0.0797720797720798</v>
      </c>
      <c r="R42" s="3">
        <f t="shared" si="0"/>
        <v>1.10940565839286</v>
      </c>
      <c r="T42" s="4">
        <f t="shared" si="1"/>
        <v>-1.60714441754806e-9</v>
      </c>
    </row>
    <row r="43" spans="1:20">
      <c r="A43" s="2">
        <v>38</v>
      </c>
      <c r="B43" s="2">
        <v>1.10632</v>
      </c>
      <c r="C43" s="2">
        <v>1.10583598</v>
      </c>
      <c r="D43" s="2">
        <v>1.10556102</v>
      </c>
      <c r="E43" s="2">
        <v>0.00027496</v>
      </c>
      <c r="F43" s="2">
        <v>-0.00058989</v>
      </c>
      <c r="G43" s="2">
        <v>0.00049118</v>
      </c>
      <c r="H43" s="2">
        <v>0.93570737</v>
      </c>
      <c r="I43" s="2">
        <v>1.02366761</v>
      </c>
      <c r="J43" s="2">
        <v>0.07977208</v>
      </c>
      <c r="K43" s="2">
        <v>1.10880168</v>
      </c>
      <c r="L43" s="2">
        <v>1.10880168</v>
      </c>
      <c r="N43" s="3">
        <f>(($P$2+1)*E43-2*F43)/($P$2-1)</f>
        <v>0.0004911725</v>
      </c>
      <c r="O43" s="3">
        <f>C43*($N$2-1)/($N$2+1)</f>
        <v>0.935707367692308</v>
      </c>
      <c r="P43" s="3">
        <f>D43*($O$2-1)/($O$2+1)</f>
        <v>1.02366761111111</v>
      </c>
      <c r="Q43" s="3">
        <f>2/($N$2+1)-2/($O$2+1)</f>
        <v>0.0797720797720798</v>
      </c>
      <c r="R43" s="3">
        <f t="shared" si="0"/>
        <v>1.108801678125</v>
      </c>
      <c r="T43" s="4">
        <f t="shared" si="1"/>
        <v>-1.87499971104899e-9</v>
      </c>
    </row>
    <row r="44" spans="1:20">
      <c r="A44" s="2">
        <v>39</v>
      </c>
      <c r="B44" s="2">
        <v>1.10597</v>
      </c>
      <c r="C44" s="2">
        <v>1.10574798</v>
      </c>
      <c r="D44" s="2">
        <v>1.1055003</v>
      </c>
      <c r="E44" s="2">
        <v>0.00024768</v>
      </c>
      <c r="F44" s="2">
        <v>-0.00087604</v>
      </c>
      <c r="G44" s="2">
        <v>0.00052861</v>
      </c>
      <c r="H44" s="2">
        <v>0.93563291</v>
      </c>
      <c r="I44" s="2">
        <v>1.02361139</v>
      </c>
      <c r="J44" s="2">
        <v>0.07977208</v>
      </c>
      <c r="K44" s="2">
        <v>1.10949962</v>
      </c>
      <c r="L44" s="2">
        <v>1.10949962</v>
      </c>
      <c r="N44" s="3">
        <f>(($P$2+1)*E44-2*F44)/($P$2-1)</f>
        <v>0.00052861</v>
      </c>
      <c r="O44" s="3">
        <f>C44*($N$2-1)/($N$2+1)</f>
        <v>0.935632906153846</v>
      </c>
      <c r="P44" s="3">
        <f>D44*($O$2-1)/($O$2+1)</f>
        <v>1.02361138888889</v>
      </c>
      <c r="Q44" s="3">
        <f>2/($N$2+1)-2/($O$2+1)</f>
        <v>0.0797720797720798</v>
      </c>
      <c r="R44" s="3">
        <f t="shared" si="0"/>
        <v>1.10949962678571</v>
      </c>
      <c r="T44" s="4">
        <f t="shared" si="1"/>
        <v>6.78571288048602e-9</v>
      </c>
    </row>
    <row r="45" spans="1:20">
      <c r="A45" s="2">
        <v>40</v>
      </c>
      <c r="B45" s="2">
        <v>1.11034</v>
      </c>
      <c r="C45" s="2">
        <v>1.10570761</v>
      </c>
      <c r="D45" s="2">
        <v>1.10546272</v>
      </c>
      <c r="E45" s="2">
        <v>0.00024489</v>
      </c>
      <c r="F45" s="2">
        <v>-0.00115401</v>
      </c>
      <c r="G45" s="2">
        <v>0.00059461</v>
      </c>
      <c r="H45" s="2">
        <v>0.93559875</v>
      </c>
      <c r="I45" s="2">
        <v>1.0235766</v>
      </c>
      <c r="J45" s="2">
        <v>0.07977208</v>
      </c>
      <c r="K45" s="2">
        <v>1.11031906</v>
      </c>
      <c r="L45" s="2">
        <v>1.11031906</v>
      </c>
      <c r="N45" s="3">
        <f>(($P$2+1)*E45-2*F45)/($P$2-1)</f>
        <v>0.000594615</v>
      </c>
      <c r="O45" s="3">
        <f>C45*($N$2-1)/($N$2+1)</f>
        <v>0.935598746923077</v>
      </c>
      <c r="P45" s="3">
        <f>D45*($O$2-1)/($O$2+1)</f>
        <v>1.02357659259259</v>
      </c>
      <c r="Q45" s="3">
        <f>2/($N$2+1)-2/($O$2+1)</f>
        <v>0.0797720797720798</v>
      </c>
      <c r="R45" s="3">
        <f t="shared" si="0"/>
        <v>1.11031906053571</v>
      </c>
      <c r="T45" s="4">
        <f t="shared" si="1"/>
        <v>5.35713695626328e-10</v>
      </c>
    </row>
    <row r="46" spans="1:20">
      <c r="A46" s="2">
        <v>41</v>
      </c>
      <c r="B46" s="2">
        <v>1.10765</v>
      </c>
      <c r="C46" s="2">
        <v>1.10486536</v>
      </c>
      <c r="D46" s="2">
        <v>1.10507254</v>
      </c>
      <c r="E46" s="2">
        <v>-0.00020718</v>
      </c>
      <c r="F46" s="2">
        <v>-0.00141302</v>
      </c>
      <c r="G46" s="2">
        <v>9.428e-5</v>
      </c>
      <c r="H46" s="2">
        <v>0.93488607</v>
      </c>
      <c r="I46" s="2">
        <v>1.02321532</v>
      </c>
      <c r="J46" s="2">
        <v>0.07977208</v>
      </c>
      <c r="K46" s="2">
        <v>1.10845199</v>
      </c>
      <c r="L46" s="2">
        <v>1.10845199</v>
      </c>
      <c r="N46" s="3">
        <f>(($P$2+1)*E46-2*F46)/($P$2-1)</f>
        <v>9.428e-5</v>
      </c>
      <c r="O46" s="3">
        <f>C46*($N$2-1)/($N$2+1)</f>
        <v>0.934886073846154</v>
      </c>
      <c r="P46" s="3">
        <f>D46*($O$2-1)/($O$2+1)</f>
        <v>1.02321531481481</v>
      </c>
      <c r="Q46" s="3">
        <f>2/($N$2+1)-2/($O$2+1)</f>
        <v>0.0797720797720798</v>
      </c>
      <c r="R46" s="3">
        <f t="shared" si="0"/>
        <v>1.108451995</v>
      </c>
      <c r="T46" s="4">
        <f t="shared" si="1"/>
        <v>5.00000041370185e-9</v>
      </c>
    </row>
    <row r="47" spans="1:20">
      <c r="A47" s="2">
        <v>42</v>
      </c>
      <c r="B47" s="2">
        <v>1.10814</v>
      </c>
      <c r="C47" s="2">
        <v>1.10435906</v>
      </c>
      <c r="D47" s="2">
        <v>1.10486635</v>
      </c>
      <c r="E47" s="2">
        <v>-0.00050728</v>
      </c>
      <c r="F47" s="2">
        <v>-0.00169275</v>
      </c>
      <c r="G47" s="2">
        <v>-0.00021092</v>
      </c>
      <c r="H47" s="2">
        <v>0.93445767</v>
      </c>
      <c r="I47" s="2">
        <v>1.02302439</v>
      </c>
      <c r="J47" s="2">
        <v>0.07977208</v>
      </c>
      <c r="K47" s="2">
        <v>1.10760317</v>
      </c>
      <c r="L47" s="2">
        <v>1.10760317</v>
      </c>
      <c r="N47" s="3">
        <f>(($P$2+1)*E47-2*F47)/($P$2-1)</f>
        <v>-0.0002109125</v>
      </c>
      <c r="O47" s="3">
        <f>C47*($N$2-1)/($N$2+1)</f>
        <v>0.934457666153846</v>
      </c>
      <c r="P47" s="3">
        <f>D47*($O$2-1)/($O$2+1)</f>
        <v>1.02302439814815</v>
      </c>
      <c r="Q47" s="3">
        <f>2/($N$2+1)-2/($O$2+1)</f>
        <v>0.0797720797720798</v>
      </c>
      <c r="R47" s="3">
        <f t="shared" si="0"/>
        <v>1.10760330866071</v>
      </c>
      <c r="T47" s="4">
        <f t="shared" si="1"/>
        <v>1.38660713355776e-7</v>
      </c>
    </row>
    <row r="48" spans="1:20">
      <c r="A48" s="2">
        <v>43</v>
      </c>
      <c r="B48" s="2">
        <v>1.10779</v>
      </c>
      <c r="C48" s="2">
        <v>1.10367162</v>
      </c>
      <c r="D48" s="2">
        <v>1.10460445</v>
      </c>
      <c r="E48" s="2">
        <v>-0.00093284</v>
      </c>
      <c r="F48" s="2">
        <v>-0.00193634</v>
      </c>
      <c r="G48" s="2">
        <v>-0.00068196</v>
      </c>
      <c r="H48" s="2">
        <v>0.93387598</v>
      </c>
      <c r="I48" s="2">
        <v>1.0227819</v>
      </c>
      <c r="J48" s="2">
        <v>0.07977208</v>
      </c>
      <c r="K48" s="2">
        <v>1.10595034</v>
      </c>
      <c r="L48" s="2">
        <v>1.10595034</v>
      </c>
      <c r="N48" s="3">
        <f>(($P$2+1)*E48-2*F48)/($P$2-1)</f>
        <v>-0.000681965</v>
      </c>
      <c r="O48" s="3">
        <f>C48*($N$2-1)/($N$2+1)</f>
        <v>0.933875986153846</v>
      </c>
      <c r="P48" s="3">
        <f>D48*($O$2-1)/($O$2+1)</f>
        <v>1.02278189814815</v>
      </c>
      <c r="Q48" s="3">
        <f>2/($N$2+1)-2/($O$2+1)</f>
        <v>0.0797720797720798</v>
      </c>
      <c r="R48" s="3">
        <f t="shared" si="0"/>
        <v>1.10595019267857</v>
      </c>
      <c r="T48" s="4">
        <f t="shared" si="1"/>
        <v>-1.47321428167757e-7</v>
      </c>
    </row>
    <row r="49" spans="1:20">
      <c r="A49" s="2">
        <v>44</v>
      </c>
      <c r="B49" s="2">
        <v>1.10171</v>
      </c>
      <c r="C49" s="2">
        <v>1.10292282</v>
      </c>
      <c r="D49" s="2">
        <v>1.10434961</v>
      </c>
      <c r="E49" s="2">
        <v>-0.00142679</v>
      </c>
      <c r="F49" s="2">
        <v>-0.00208939</v>
      </c>
      <c r="G49" s="2">
        <v>-0.00126114</v>
      </c>
      <c r="H49" s="2">
        <v>0.93324239</v>
      </c>
      <c r="I49" s="2">
        <v>1.02254594</v>
      </c>
      <c r="J49" s="2">
        <v>0.07977208</v>
      </c>
      <c r="K49" s="2">
        <v>1.10367451</v>
      </c>
      <c r="L49" s="2">
        <v>1.10367451</v>
      </c>
      <c r="N49" s="3">
        <f>(($P$2+1)*E49-2*F49)/($P$2-1)</f>
        <v>-0.00126114</v>
      </c>
      <c r="O49" s="3">
        <f>C49*($N$2-1)/($N$2+1)</f>
        <v>0.933242386153846</v>
      </c>
      <c r="P49" s="3">
        <f>D49*($O$2-1)/($O$2+1)</f>
        <v>1.02254593518519</v>
      </c>
      <c r="Q49" s="3">
        <f>2/($N$2+1)-2/($O$2+1)</f>
        <v>0.0797720797720798</v>
      </c>
      <c r="R49" s="3">
        <f t="shared" si="0"/>
        <v>1.10367448464286</v>
      </c>
      <c r="T49" s="4">
        <f t="shared" si="1"/>
        <v>-2.53571410535613e-8</v>
      </c>
    </row>
    <row r="50" spans="1:20">
      <c r="A50" s="2">
        <v>45</v>
      </c>
      <c r="B50" s="2">
        <v>1.10059</v>
      </c>
      <c r="C50" s="2">
        <v>1.10314333</v>
      </c>
      <c r="D50" s="2">
        <v>1.10456078</v>
      </c>
      <c r="E50" s="2">
        <v>-0.00141744</v>
      </c>
      <c r="F50" s="2">
        <v>-0.00215904</v>
      </c>
      <c r="G50" s="2">
        <v>-0.00123204</v>
      </c>
      <c r="H50" s="2">
        <v>0.93342898</v>
      </c>
      <c r="I50" s="2">
        <v>1.02274146</v>
      </c>
      <c r="J50" s="2">
        <v>0.07977208</v>
      </c>
      <c r="K50" s="2">
        <v>1.10415125</v>
      </c>
      <c r="L50" s="2">
        <v>1.10415125</v>
      </c>
      <c r="N50" s="3">
        <f>(($P$2+1)*E50-2*F50)/($P$2-1)</f>
        <v>-0.00123204</v>
      </c>
      <c r="O50" s="3">
        <f>C50*($N$2-1)/($N$2+1)</f>
        <v>0.933428971538461</v>
      </c>
      <c r="P50" s="3">
        <f>D50*($O$2-1)/($O$2+1)</f>
        <v>1.02274146296296</v>
      </c>
      <c r="Q50" s="3">
        <f>2/($N$2+1)-2/($O$2+1)</f>
        <v>0.0797720797720798</v>
      </c>
      <c r="R50" s="3">
        <f t="shared" si="0"/>
        <v>1.10415137321429</v>
      </c>
      <c r="T50" s="4">
        <f t="shared" si="1"/>
        <v>1.23214286551487e-7</v>
      </c>
    </row>
    <row r="51" spans="1:20">
      <c r="A51" s="2">
        <v>46</v>
      </c>
      <c r="B51" s="2">
        <v>1.09987</v>
      </c>
      <c r="C51" s="2">
        <v>1.10360758</v>
      </c>
      <c r="D51" s="2">
        <v>1.10487844</v>
      </c>
      <c r="E51" s="2">
        <v>-0.00127086</v>
      </c>
      <c r="F51" s="2">
        <v>-0.00216033</v>
      </c>
      <c r="G51" s="2">
        <v>-0.0010485</v>
      </c>
      <c r="H51" s="2">
        <v>0.9338218</v>
      </c>
      <c r="I51" s="2">
        <v>1.02303559</v>
      </c>
      <c r="J51" s="2">
        <v>0.07977208</v>
      </c>
      <c r="K51" s="2">
        <v>1.10521502</v>
      </c>
      <c r="L51" s="2">
        <v>1.10521502</v>
      </c>
      <c r="N51" s="3">
        <f>(($P$2+1)*E51-2*F51)/($P$2-1)</f>
        <v>-0.0010484925</v>
      </c>
      <c r="O51" s="3">
        <f>C51*($N$2-1)/($N$2+1)</f>
        <v>0.933821798461539</v>
      </c>
      <c r="P51" s="3">
        <f>D51*($O$2-1)/($O$2+1)</f>
        <v>1.02303559259259</v>
      </c>
      <c r="Q51" s="3">
        <f>2/($N$2+1)-2/($O$2+1)</f>
        <v>0.0797720797720798</v>
      </c>
      <c r="R51" s="3">
        <f t="shared" si="0"/>
        <v>1.10521503116071</v>
      </c>
      <c r="T51" s="4">
        <f t="shared" si="1"/>
        <v>1.11607105779399e-8</v>
      </c>
    </row>
    <row r="52" spans="1:20">
      <c r="A52" s="2">
        <v>47</v>
      </c>
      <c r="B52" s="2">
        <v>1.10217</v>
      </c>
      <c r="C52" s="2">
        <v>1.10428714</v>
      </c>
      <c r="D52" s="2">
        <v>1.10527912</v>
      </c>
      <c r="E52" s="2">
        <v>-0.00099198</v>
      </c>
      <c r="F52" s="2">
        <v>-0.00207794</v>
      </c>
      <c r="G52" s="2">
        <v>-0.00072049</v>
      </c>
      <c r="H52" s="2">
        <v>0.93439681</v>
      </c>
      <c r="I52" s="2">
        <v>1.02340659</v>
      </c>
      <c r="J52" s="2">
        <v>0.07977208</v>
      </c>
      <c r="K52" s="2">
        <v>1.10676934</v>
      </c>
      <c r="L52" s="2">
        <v>1.10676934</v>
      </c>
      <c r="N52" s="3">
        <f>(($P$2+1)*E52-2*F52)/($P$2-1)</f>
        <v>-0.00072049</v>
      </c>
      <c r="O52" s="3">
        <f>C52*($N$2-1)/($N$2+1)</f>
        <v>0.934396810769231</v>
      </c>
      <c r="P52" s="3">
        <f>D52*($O$2-1)/($O$2+1)</f>
        <v>1.02340659259259</v>
      </c>
      <c r="Q52" s="3">
        <f>2/($N$2+1)-2/($O$2+1)</f>
        <v>0.0797720797720798</v>
      </c>
      <c r="R52" s="3">
        <f t="shared" si="0"/>
        <v>1.10676933678571</v>
      </c>
      <c r="T52" s="4">
        <f t="shared" si="1"/>
        <v>-3.21428683669467e-9</v>
      </c>
    </row>
    <row r="53" spans="1:20">
      <c r="A53" s="2">
        <v>48</v>
      </c>
      <c r="B53" s="2">
        <v>1.10113</v>
      </c>
      <c r="C53" s="2">
        <v>1.10467207</v>
      </c>
      <c r="D53" s="2">
        <v>1.10552785</v>
      </c>
      <c r="E53" s="2">
        <v>-0.00085577</v>
      </c>
      <c r="F53" s="2">
        <v>-0.00195852</v>
      </c>
      <c r="G53" s="2">
        <v>-0.00058009</v>
      </c>
      <c r="H53" s="2">
        <v>0.93472252</v>
      </c>
      <c r="I53" s="2">
        <v>1.02363689</v>
      </c>
      <c r="J53" s="2">
        <v>0.07977208</v>
      </c>
      <c r="K53" s="2">
        <v>1.10733333</v>
      </c>
      <c r="L53" s="2">
        <v>1.10733333</v>
      </c>
      <c r="N53" s="3">
        <f>(($P$2+1)*E53-2*F53)/($P$2-1)</f>
        <v>-0.0005800825</v>
      </c>
      <c r="O53" s="3">
        <f>C53*($N$2-1)/($N$2+1)</f>
        <v>0.934722520769231</v>
      </c>
      <c r="P53" s="3">
        <f>D53*($O$2-1)/($O$2+1)</f>
        <v>1.02363689814815</v>
      </c>
      <c r="Q53" s="3">
        <f>2/($N$2+1)-2/($O$2+1)</f>
        <v>0.0797720797720798</v>
      </c>
      <c r="R53" s="3">
        <f t="shared" si="0"/>
        <v>1.10733348223215</v>
      </c>
      <c r="T53" s="4">
        <f t="shared" si="1"/>
        <v>1.52232146000131e-7</v>
      </c>
    </row>
    <row r="54" spans="1:20">
      <c r="A54" s="2">
        <v>49</v>
      </c>
      <c r="B54" s="2">
        <v>1.10181</v>
      </c>
      <c r="C54" s="2">
        <v>1.10531608</v>
      </c>
      <c r="D54" s="2">
        <v>1.10587967</v>
      </c>
      <c r="E54" s="2">
        <v>-0.00056359</v>
      </c>
      <c r="F54" s="2">
        <v>-0.00192948</v>
      </c>
      <c r="G54" s="2">
        <v>-0.00022212</v>
      </c>
      <c r="H54" s="2">
        <v>0.93526746</v>
      </c>
      <c r="I54" s="2">
        <v>1.02396266</v>
      </c>
      <c r="J54" s="2">
        <v>0.07977208</v>
      </c>
      <c r="K54" s="2">
        <v>1.10907334</v>
      </c>
      <c r="L54" s="2">
        <v>1.10907334</v>
      </c>
      <c r="N54" s="3">
        <f>(($P$2+1)*E54-2*F54)/($P$2-1)</f>
        <v>-0.0002221175</v>
      </c>
      <c r="O54" s="3">
        <f>C54*($N$2-1)/($N$2+1)</f>
        <v>0.935267452307692</v>
      </c>
      <c r="P54" s="3">
        <f>D54*($O$2-1)/($O$2+1)</f>
        <v>1.02396265740741</v>
      </c>
      <c r="Q54" s="3">
        <f>2/($N$2+1)-2/($O$2+1)</f>
        <v>0.0797720797720798</v>
      </c>
      <c r="R54" s="3">
        <f t="shared" si="0"/>
        <v>1.109073348125</v>
      </c>
      <c r="T54" s="4">
        <f t="shared" si="1"/>
        <v>8.12500222657775e-9</v>
      </c>
    </row>
  </sheetData>
  <mergeCells count="2">
    <mergeCell ref="A3:L3"/>
    <mergeCell ref="N3:R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2020-02-03T18:15:00Z</dcterms:created>
  <dcterms:modified xsi:type="dcterms:W3CDTF">2020-02-03T19:02:21Z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1033-11.2.0.8934</vt:lpwstr>
  </property>
</Properties>
</file>