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oduyvan/Desktop/"/>
    </mc:Choice>
  </mc:AlternateContent>
  <xr:revisionPtr revIDLastSave="0" documentId="13_ncr:1_{28060250-7B35-0245-B7E7-9753E2734029}" xr6:coauthVersionLast="36" xr6:coauthVersionMax="36" xr10:uidLastSave="{00000000-0000-0000-0000-000000000000}"/>
  <bookViews>
    <workbookView xWindow="780" yWindow="960" windowWidth="27640" windowHeight="15440" xr2:uid="{680E6264-C829-EE40-ADA7-6353DBB4EC38}"/>
  </bookViews>
  <sheets>
    <sheet name="Sheet1" sheetId="1" r:id="rId1"/>
    <sheet name="Sheet2" sheetId="2" r:id="rId2"/>
  </sheets>
  <definedNames>
    <definedName name="_680236.history" localSheetId="0">Sheet1!$A$1:$L$54</definedName>
    <definedName name="_680236.history" localSheetId="1">Sheet2!$A$1:$L$36</definedName>
    <definedName name="_680236.history_1" localSheetId="0">Sheet1!$A$1:$L$54</definedName>
    <definedName name="_680236.history_1" localSheetId="1">Sheet2!$A$1:$L$44</definedName>
    <definedName name="_680236.history_2" localSheetId="1">Sheet2!$A$1:$L$44</definedName>
    <definedName name="_680236.history_3" localSheetId="1">Sheet2!$A$1:$L$38</definedName>
    <definedName name="_680236.history_4" localSheetId="1">Sheet2!$A$1:$L$38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1" i="2" l="1"/>
  <c r="J60" i="2"/>
  <c r="O59" i="2"/>
  <c r="O58" i="2"/>
  <c r="O57" i="2"/>
  <c r="O56" i="2"/>
  <c r="O55" i="2"/>
  <c r="O54" i="2"/>
  <c r="O53" i="2"/>
  <c r="O52" i="2"/>
  <c r="N52" i="2"/>
  <c r="O51" i="2"/>
  <c r="O50" i="2"/>
  <c r="N50" i="2"/>
  <c r="O49" i="2"/>
  <c r="O48" i="2"/>
  <c r="O47" i="2"/>
  <c r="O46" i="2"/>
  <c r="N46" i="2"/>
  <c r="O45" i="2"/>
  <c r="O44" i="2"/>
  <c r="O43" i="2"/>
  <c r="O42" i="2"/>
  <c r="N42" i="2"/>
  <c r="O41" i="2"/>
  <c r="O40" i="2"/>
  <c r="O39" i="2"/>
  <c r="O38" i="2"/>
  <c r="O37" i="2"/>
  <c r="O36" i="2"/>
  <c r="N36" i="2"/>
  <c r="O35" i="2"/>
  <c r="O34" i="2"/>
  <c r="O33" i="2"/>
  <c r="O32" i="2"/>
  <c r="O31" i="2"/>
  <c r="O30" i="2"/>
  <c r="O29" i="2"/>
  <c r="O28" i="2"/>
  <c r="N28" i="2"/>
  <c r="O27" i="2"/>
  <c r="O26" i="2"/>
  <c r="O25" i="2"/>
  <c r="O24" i="2"/>
  <c r="O23" i="2"/>
  <c r="O22" i="2"/>
  <c r="O21" i="2"/>
  <c r="O20" i="2"/>
  <c r="O19" i="2"/>
  <c r="O18" i="2"/>
  <c r="N18" i="2"/>
  <c r="N14" i="2"/>
  <c r="O13" i="2"/>
  <c r="O12" i="2"/>
  <c r="N12" i="2"/>
  <c r="O11" i="2"/>
  <c r="O10" i="2"/>
  <c r="O9" i="2"/>
  <c r="O8" i="2"/>
  <c r="N8" i="2"/>
  <c r="O7" i="2"/>
  <c r="O6" i="2"/>
  <c r="O5" i="2"/>
  <c r="O4" i="2"/>
  <c r="O3" i="2"/>
  <c r="O2" i="2"/>
  <c r="N2" i="2"/>
  <c r="J81" i="1"/>
  <c r="J80" i="1"/>
  <c r="J82" i="1" s="1"/>
  <c r="O79" i="1"/>
  <c r="O78" i="1"/>
  <c r="O77" i="1"/>
  <c r="O76" i="1"/>
  <c r="O75" i="1"/>
  <c r="O74" i="1"/>
  <c r="O73" i="1"/>
  <c r="O72" i="1"/>
  <c r="N72" i="1"/>
  <c r="O71" i="1"/>
  <c r="O70" i="1"/>
  <c r="N70" i="1"/>
  <c r="O69" i="1"/>
  <c r="O68" i="1"/>
  <c r="O67" i="1"/>
  <c r="O66" i="1"/>
  <c r="N66" i="1"/>
  <c r="O65" i="1"/>
  <c r="O64" i="1"/>
  <c r="N64" i="1"/>
  <c r="O63" i="1"/>
  <c r="O62" i="1"/>
  <c r="O61" i="1"/>
  <c r="O60" i="1"/>
  <c r="N60" i="1"/>
  <c r="O59" i="1"/>
  <c r="O58" i="1"/>
  <c r="N58" i="1"/>
  <c r="O57" i="1"/>
  <c r="O56" i="1"/>
  <c r="O55" i="1"/>
  <c r="O54" i="1"/>
  <c r="O53" i="1"/>
  <c r="O52" i="1"/>
  <c r="N52" i="1"/>
  <c r="O51" i="1"/>
  <c r="O50" i="1"/>
  <c r="O49" i="1"/>
  <c r="O48" i="1"/>
  <c r="O47" i="1"/>
  <c r="O46" i="1"/>
  <c r="O45" i="1"/>
  <c r="O44" i="1"/>
  <c r="O43" i="1"/>
  <c r="O42" i="1"/>
  <c r="O41" i="1"/>
  <c r="O40" i="1"/>
  <c r="N40" i="1"/>
  <c r="O39" i="1"/>
  <c r="O38" i="1"/>
  <c r="O37" i="1"/>
  <c r="O36" i="1"/>
  <c r="N36" i="1"/>
  <c r="O35" i="1"/>
  <c r="O34" i="1"/>
  <c r="O33" i="1"/>
  <c r="O32" i="1"/>
  <c r="O31" i="1"/>
  <c r="O30" i="1"/>
  <c r="O29" i="1"/>
  <c r="O28" i="1"/>
  <c r="O27" i="1"/>
  <c r="O26" i="1"/>
  <c r="N26" i="1"/>
  <c r="O25" i="1"/>
  <c r="O24" i="1"/>
  <c r="O23" i="1"/>
  <c r="O22" i="1"/>
  <c r="N22" i="1"/>
  <c r="O21" i="1"/>
  <c r="O20" i="1"/>
  <c r="O19" i="1"/>
  <c r="O18" i="1"/>
  <c r="N18" i="1"/>
  <c r="O17" i="1"/>
  <c r="O16" i="1"/>
  <c r="N16" i="1"/>
  <c r="O15" i="1"/>
  <c r="O14" i="1"/>
  <c r="O13" i="1"/>
  <c r="O12" i="1"/>
  <c r="N12" i="1"/>
  <c r="O11" i="1"/>
  <c r="O10" i="1"/>
  <c r="N10" i="1"/>
  <c r="O9" i="1"/>
  <c r="O8" i="1"/>
  <c r="O7" i="1"/>
  <c r="O6" i="1"/>
  <c r="O5" i="1"/>
  <c r="O4" i="1"/>
  <c r="N4" i="1"/>
  <c r="O3" i="1"/>
  <c r="O2" i="1"/>
  <c r="N2" i="1"/>
  <c r="J62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7D0A48-3EA2-EF43-943D-83FBE90595A0}" name="680236.history1" type="6" refreshedVersion="6" background="1" saveData="1">
    <textPr sourceFile="/Users/daoduyvan/Downloads/680236.history.csv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xr16:uid="{3F3719FC-139D-2D47-9CFE-9680D9A71D43}" name="680236.history2" type="6" refreshedVersion="6" background="1" saveData="1">
    <textPr sourceFile="/Users/daoduyvan/Downloads/680236.history.csv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xr16:uid="{405A5B7D-BCB4-3D47-A401-C759876C66CD}" name="680236.history21" type="6" refreshedVersion="6" background="1" saveData="1">
    <textPr sourceFile="/Users/daoduyvan/Downloads/680236.history.csv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xr16:uid="{CCB1FCB1-15F0-5141-ACF0-3627CAE4BDB3}" name="680236.history22" type="6" refreshedVersion="6" background="1" saveData="1">
    <textPr sourceFile="/Users/daoduyvan/Downloads/680236.history.csv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xr16:uid="{24638DED-EA8E-3944-8459-1BE2235866E3}" name="680236.history3" type="6" refreshedVersion="6" background="1" saveData="1">
    <textPr sourceFile="/Users/daoduyvan/Downloads/680236.history.csv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xr16:uid="{2D54F4A2-6A45-0946-845B-DB6938DBA973}" name="680236.history31" type="6" refreshedVersion="6" background="1" saveData="1">
    <textPr sourceFile="/Users/daoduyvan/Downloads/680236.history.csv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xr16:uid="{BAD2BFE6-4723-7149-8754-EE6B28EB51B7}" name="680236.history32" type="6" refreshedVersion="6" background="1" saveData="1">
    <textPr sourceFile="/Users/daoduyvan/Downloads/680236.history.csv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<sst xmlns="http://schemas.openxmlformats.org/spreadsheetml/2006/main" count="610" uniqueCount="171">
  <si>
    <t>Time</t>
  </si>
  <si>
    <t>Type</t>
  </si>
  <si>
    <t>Volume</t>
  </si>
  <si>
    <t>Symbol</t>
  </si>
  <si>
    <t>Price</t>
  </si>
  <si>
    <t>S/L</t>
  </si>
  <si>
    <t>T/P</t>
  </si>
  <si>
    <t>Commission</t>
  </si>
  <si>
    <t>Swap</t>
  </si>
  <si>
    <t>Profit</t>
  </si>
  <si>
    <t>Pair</t>
  </si>
  <si>
    <t>SUM</t>
  </si>
  <si>
    <t>R:R</t>
  </si>
  <si>
    <t>Correlation coefficient based on USD</t>
  </si>
  <si>
    <t>2020.01.29 09:45:01</t>
  </si>
  <si>
    <t>Sell</t>
  </si>
  <si>
    <t>AUDCAD</t>
  </si>
  <si>
    <t>2020.01.29 21:43:33</t>
  </si>
  <si>
    <t>AC</t>
  </si>
  <si>
    <t>2020.01.29 20:15:04</t>
  </si>
  <si>
    <t>AUDJPY</t>
  </si>
  <si>
    <t>2020.01.30 15:09:44</t>
  </si>
  <si>
    <t>AJ</t>
  </si>
  <si>
    <t>2020.01.30 02:25:58</t>
  </si>
  <si>
    <t>2020.01.29 11:30:04</t>
  </si>
  <si>
    <t>2020.01.29 18:04:05</t>
  </si>
  <si>
    <t>2020.01.29 11:30:03</t>
  </si>
  <si>
    <t>2020.01.29 16:57:34</t>
  </si>
  <si>
    <t>2020.01.21 03:15:04</t>
  </si>
  <si>
    <t>2020.01.21 04:36:25</t>
  </si>
  <si>
    <t>2020.01.21 03:15:03</t>
  </si>
  <si>
    <t>2020.01.21 03:20:02</t>
  </si>
  <si>
    <t>2020.01.20 15:30:04</t>
  </si>
  <si>
    <t>AUDNZD</t>
  </si>
  <si>
    <t>2020.01.23 02:30:01</t>
  </si>
  <si>
    <t>AN</t>
  </si>
  <si>
    <t>2020.01.20 15:30:03</t>
  </si>
  <si>
    <t>2020.01.21 17:59:08</t>
  </si>
  <si>
    <t>2020.01.31 11:31:16</t>
  </si>
  <si>
    <t>CADJPY</t>
  </si>
  <si>
    <t>2020.01.31 18:15:47</t>
  </si>
  <si>
    <t>CJ</t>
  </si>
  <si>
    <t>2020.01.31 11:31:14</t>
  </si>
  <si>
    <t>2020.01.31 17:04:39</t>
  </si>
  <si>
    <t>2020.01.29 11:30:11</t>
  </si>
  <si>
    <t>2020.01.30 19:38:31</t>
  </si>
  <si>
    <t>2020.01.29 11:30:10</t>
  </si>
  <si>
    <t>2020.01.30 01:50:33</t>
  </si>
  <si>
    <t>2020.01.23 03:00:10</t>
  </si>
  <si>
    <t>CHFJPY</t>
  </si>
  <si>
    <t>2020.01.23 17:31:39</t>
  </si>
  <si>
    <t>SJ</t>
  </si>
  <si>
    <t>2020.01.23 03:00:09</t>
  </si>
  <si>
    <t>2020.01.23 07:24:20</t>
  </si>
  <si>
    <t>2020.01.29 17:00:07</t>
  </si>
  <si>
    <t>Buy</t>
  </si>
  <si>
    <t>EURAUD</t>
  </si>
  <si>
    <t>2020.01.30 10:35:38</t>
  </si>
  <si>
    <t>EA</t>
  </si>
  <si>
    <t>2020.01.29 17:00:06</t>
  </si>
  <si>
    <t>2020.01.30 03:10:52</t>
  </si>
  <si>
    <t>2020.01.09 19:30:13</t>
  </si>
  <si>
    <t>2020.01.10 13:00:37</t>
  </si>
  <si>
    <t>2020.01.29 17:15:11</t>
  </si>
  <si>
    <t>EURGBP</t>
  </si>
  <si>
    <t>2020.01.30 12:02:05</t>
  </si>
  <si>
    <t>EG</t>
  </si>
  <si>
    <t>2020.01.30 10:14:34</t>
  </si>
  <si>
    <t>2020.01.27 11:30:09</t>
  </si>
  <si>
    <t>2020.01.28 09:34:19</t>
  </si>
  <si>
    <t>2020.01.27 11:30:08</t>
  </si>
  <si>
    <t>2020.01.29 09:15:12</t>
  </si>
  <si>
    <t>EURJPY</t>
  </si>
  <si>
    <t>2020.01.29 14:16:12</t>
  </si>
  <si>
    <t>EJ</t>
  </si>
  <si>
    <t>2020.01.29 11:03:43</t>
  </si>
  <si>
    <t>2020.01.28 10:30:02</t>
  </si>
  <si>
    <t>2020.01.28 23:31:59</t>
  </si>
  <si>
    <t>2020.01.23 01:31:26</t>
  </si>
  <si>
    <t>2020.01.23 08:12:45</t>
  </si>
  <si>
    <t>2020.01.23 01:31:25</t>
  </si>
  <si>
    <t>2020.01.23 02:53:44</t>
  </si>
  <si>
    <t>2020.01.21 17:00:06</t>
  </si>
  <si>
    <t>2020.01.21 17:47:02</t>
  </si>
  <si>
    <t>2020.01.21 03:15:11</t>
  </si>
  <si>
    <t>2020.01.21 03:54:27</t>
  </si>
  <si>
    <t>2020.01.29 02:30:32</t>
  </si>
  <si>
    <t>EURNZD</t>
  </si>
  <si>
    <t>2020.01.29 20:59:45</t>
  </si>
  <si>
    <t>EN</t>
  </si>
  <si>
    <t>2020.01.29 16:23:14</t>
  </si>
  <si>
    <t>2020.01.21 02:30:02</t>
  </si>
  <si>
    <t>2020.01.21 03:48:21</t>
  </si>
  <si>
    <t>2020.01.29 05:30:34</t>
  </si>
  <si>
    <t>EURUSD</t>
  </si>
  <si>
    <t>2020.01.29 21:48:24</t>
  </si>
  <si>
    <t>EU</t>
  </si>
  <si>
    <t>2020.01.29 05:30:33</t>
  </si>
  <si>
    <t>2020.01.29 09:28:17</t>
  </si>
  <si>
    <t>2020.01.28 08:45:14</t>
  </si>
  <si>
    <t>2020.01.28 22:28:56</t>
  </si>
  <si>
    <t>2020.01.28 08:45:13</t>
  </si>
  <si>
    <t>2020.01.28 14:13:25</t>
  </si>
  <si>
    <t>2020.01.21 20:15:15</t>
  </si>
  <si>
    <t>2020.01.23 15:34:45</t>
  </si>
  <si>
    <t>2020.01.21 03:15:13</t>
  </si>
  <si>
    <t>2020.01.21 12:25:58</t>
  </si>
  <si>
    <t>2020.01.10 03:15:05</t>
  </si>
  <si>
    <t>2020.01.10 15:30:09</t>
  </si>
  <si>
    <t>2020.01.10 11:15:42</t>
  </si>
  <si>
    <t>2020.01.10 02:45:07</t>
  </si>
  <si>
    <t>2020.01.10 02:45:04</t>
  </si>
  <si>
    <t>2020.01.29 11:15:26</t>
  </si>
  <si>
    <t>GBPAUD</t>
  </si>
  <si>
    <t>2020.01.30 14:00:02</t>
  </si>
  <si>
    <t>GA</t>
  </si>
  <si>
    <t>2020.01.30 11:56:51</t>
  </si>
  <si>
    <t>2020.01.24 19:15:08</t>
  </si>
  <si>
    <t>2020.01.27 03:13:51</t>
  </si>
  <si>
    <t>2020.01.27 03:13:48</t>
  </si>
  <si>
    <t>2020.01.20 17:00:05</t>
  </si>
  <si>
    <t>2020.01.21 20:19:28</t>
  </si>
  <si>
    <t>2020.01.21 10:22:06</t>
  </si>
  <si>
    <t>2020.01.21 01:08:13</t>
  </si>
  <si>
    <t>GBPCAD</t>
  </si>
  <si>
    <t>2020.01.21 07:02:56</t>
  </si>
  <si>
    <t>GC</t>
  </si>
  <si>
    <t>2020.01.29 09:15:23</t>
  </si>
  <si>
    <t>GBPJPY</t>
  </si>
  <si>
    <t>2020.01.30 13:59:46</t>
  </si>
  <si>
    <t>GJ</t>
  </si>
  <si>
    <t>2020.01.30 09:06:11</t>
  </si>
  <si>
    <t>2020.01.21 07:30:11</t>
  </si>
  <si>
    <t>2020.01.21 10:46:39</t>
  </si>
  <si>
    <t>2020.01.21 07:30:10</t>
  </si>
  <si>
    <t>2020.01.21 08:58:21</t>
  </si>
  <si>
    <t>2020.01.29 05:45:19</t>
  </si>
  <si>
    <t>GBPNZD</t>
  </si>
  <si>
    <t>2020.01.29 17:18:05</t>
  </si>
  <si>
    <t>GN</t>
  </si>
  <si>
    <t>2020.01.29 13:21:37</t>
  </si>
  <si>
    <t>2020.01.30 03:30:11</t>
  </si>
  <si>
    <t>NZDCAD</t>
  </si>
  <si>
    <t>2020.01.31 03:36:12</t>
  </si>
  <si>
    <t>NC</t>
  </si>
  <si>
    <t>2020.01.30 15:04:14</t>
  </si>
  <si>
    <t>2020.01.22 02:45:10</t>
  </si>
  <si>
    <t>2020.01.22 17:00:11</t>
  </si>
  <si>
    <t>2020.01.22 02:45:09</t>
  </si>
  <si>
    <t>2020.01.17 02:30:10</t>
  </si>
  <si>
    <t>NZDCHF</t>
  </si>
  <si>
    <t>2020.01.21 17:59:29</t>
  </si>
  <si>
    <t>NS</t>
  </si>
  <si>
    <t>2020.01.21 10:16:44</t>
  </si>
  <si>
    <t>2020.01.29 09:15:17</t>
  </si>
  <si>
    <t>NZDJPY</t>
  </si>
  <si>
    <t>2020.01.29 20:56:23</t>
  </si>
  <si>
    <t>NJ</t>
  </si>
  <si>
    <t>2020.01.29 13:21:51</t>
  </si>
  <si>
    <t>2020.01.22 16:45:09</t>
  </si>
  <si>
    <t>2020.01.23 17:46:55</t>
  </si>
  <si>
    <t>2020.01.23 03:01:11</t>
  </si>
  <si>
    <t>2020.01.10 07:00:06</t>
  </si>
  <si>
    <t>2020.01.13 05:57:20</t>
  </si>
  <si>
    <t>2020.01.10 15:39:20</t>
  </si>
  <si>
    <t>2020.01.10 06:30:05</t>
  </si>
  <si>
    <t>2020.01.10 16:42:10</t>
  </si>
  <si>
    <t>Profit:</t>
  </si>
  <si>
    <t>Loss:</t>
  </si>
  <si>
    <t>PF:</t>
  </si>
  <si>
    <t>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</si>
</sst>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Helvetica Neue"/>
      <family val="2"/>
    </font>
    <font>
      <sz val="12"/>
      <color theme="1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/>
    <xf numFmtId="2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680236.history" connectionId="2" xr16:uid="{B8AAB984-1B53-7345-B063-EBD567103E35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680236.history_1" connectionId="5" xr16:uid="{7BCC4862-103C-6443-88E3-54481F041448}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680236.history" connectionId="1" xr16:uid="{31B5473F-0322-1E41-AD15-73565FB359FF}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680236.history_1" connectionId="6" xr16:uid="{B0BFE4C0-365F-7743-A3E3-9102D22B6B1F}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680236.history_2" connectionId="3" xr16:uid="{16295B08-B5B6-9946-8E15-CC3A91ECB5C6}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680236.history_3" connectionId="7" xr16:uid="{A6533907-8375-2442-853F-9E2593FC83EB}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680236.history_4" connectionId="4" xr16:uid="{F3DF4243-2586-4F49-93AE-DA1CA162B3BE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5.xml"/><Relationship Id="rId2" Type="http://schemas.openxmlformats.org/officeDocument/2006/relationships/queryTable" Target="../queryTables/queryTable4.xml"/><Relationship Id="rId1" Type="http://schemas.openxmlformats.org/officeDocument/2006/relationships/queryTable" Target="../queryTables/queryTable3.xml"/><Relationship Id="rId5" Type="http://schemas.openxmlformats.org/officeDocument/2006/relationships/queryTable" Target="../queryTables/queryTable7.xml"/><Relationship Id="rId4" Type="http://schemas.openxmlformats.org/officeDocument/2006/relationships/queryTable" Target="../queryTables/query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81CB7-CAA0-2646-A672-B9F478BC78ED}">
  <dimension ref="A1:P82"/>
  <sheetViews>
    <sheetView tabSelected="1" workbookViewId="0">
      <selection activeCell="E12" sqref="E12"/>
    </sheetView>
  </sheetViews>
  <sheetFormatPr baseColWidth="10" defaultRowHeight="16" x14ac:dyDescent="0.2"/>
  <cols>
    <col min="1" max="1" width="17.83203125" bestFit="1" customWidth="1"/>
    <col min="2" max="2" width="5" bestFit="1" customWidth="1"/>
    <col min="3" max="3" width="7.5" bestFit="1" customWidth="1"/>
    <col min="4" max="4" width="8" bestFit="1" customWidth="1"/>
    <col min="5" max="7" width="8.1640625" bestFit="1" customWidth="1"/>
    <col min="8" max="8" width="20.1640625" bestFit="1" customWidth="1"/>
    <col min="9" max="9" width="9.33203125" bestFit="1" customWidth="1"/>
    <col min="10" max="10" width="12.1640625" bestFit="1" customWidth="1"/>
    <col min="11" max="11" width="6.83203125" bestFit="1" customWidth="1"/>
    <col min="12" max="12" width="7.83203125" bestFit="1" customWidth="1"/>
    <col min="13" max="13" width="4.33203125" bestFit="1" customWidth="1"/>
    <col min="14" max="14" width="8.1640625" bestFit="1" customWidth="1"/>
  </cols>
  <sheetData>
    <row r="1" spans="1:1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0</v>
      </c>
      <c r="I1" s="1" t="s">
        <v>4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2" t="s">
        <v>13</v>
      </c>
    </row>
    <row r="2" spans="1:16" x14ac:dyDescent="0.2">
      <c r="A2" s="3" t="s">
        <v>14</v>
      </c>
      <c r="B2" s="3" t="s">
        <v>15</v>
      </c>
      <c r="C2" s="3">
        <v>0.1</v>
      </c>
      <c r="D2" s="3" t="s">
        <v>16</v>
      </c>
      <c r="E2" s="3">
        <v>0.88975000000000004</v>
      </c>
      <c r="F2" s="3">
        <v>0.89146999999999998</v>
      </c>
      <c r="G2" s="3">
        <v>0.88727999999999996</v>
      </c>
      <c r="H2" s="4" t="s">
        <v>17</v>
      </c>
      <c r="I2" s="4">
        <v>0.89146999999999998</v>
      </c>
      <c r="J2" s="3">
        <v>-0.7</v>
      </c>
      <c r="K2" s="3">
        <v>0</v>
      </c>
      <c r="L2" s="1">
        <v>-13.035</v>
      </c>
      <c r="M2" s="1" t="s">
        <v>18</v>
      </c>
      <c r="N2" s="1">
        <f>SUM(L2:L3)</f>
        <v>-26.07</v>
      </c>
      <c r="O2" s="1">
        <f>ABS((G2-E2)/(F2-E2))</f>
        <v>1.4360465116280023</v>
      </c>
      <c r="P2" s="2">
        <v>0.9</v>
      </c>
    </row>
    <row r="3" spans="1:16" x14ac:dyDescent="0.2">
      <c r="A3" s="3" t="s">
        <v>14</v>
      </c>
      <c r="B3" s="3" t="s">
        <v>15</v>
      </c>
      <c r="C3" s="3">
        <v>0.1</v>
      </c>
      <c r="D3" s="3" t="s">
        <v>16</v>
      </c>
      <c r="E3" s="3">
        <v>0.88975000000000004</v>
      </c>
      <c r="F3" s="3">
        <v>0.89146999999999998</v>
      </c>
      <c r="G3" s="3">
        <v>0.88848000000000005</v>
      </c>
      <c r="H3" s="4" t="s">
        <v>17</v>
      </c>
      <c r="I3" s="4">
        <v>0.89146999999999998</v>
      </c>
      <c r="J3" s="3">
        <v>-0.7</v>
      </c>
      <c r="K3" s="3">
        <v>0</v>
      </c>
      <c r="L3" s="1">
        <v>-13.035</v>
      </c>
      <c r="M3" s="1"/>
      <c r="N3" s="1"/>
      <c r="O3" s="1">
        <f t="shared" ref="O3:O66" si="0">ABS((G3-E3)/(F3-E3))</f>
        <v>0.73837209302327611</v>
      </c>
      <c r="P3" s="2"/>
    </row>
    <row r="4" spans="1:16" x14ac:dyDescent="0.2">
      <c r="A4" s="3" t="s">
        <v>19</v>
      </c>
      <c r="B4" s="3" t="s">
        <v>15</v>
      </c>
      <c r="C4" s="3">
        <v>0.1</v>
      </c>
      <c r="D4" s="3" t="s">
        <v>20</v>
      </c>
      <c r="E4" s="3">
        <v>73.611999999999995</v>
      </c>
      <c r="F4" s="3">
        <v>73.611999999999995</v>
      </c>
      <c r="G4" s="3">
        <v>73.108000000000004</v>
      </c>
      <c r="H4" s="4" t="s">
        <v>21</v>
      </c>
      <c r="I4" s="4">
        <v>73.108000000000004</v>
      </c>
      <c r="J4" s="3">
        <v>-0.7</v>
      </c>
      <c r="K4" s="3">
        <v>-1.06</v>
      </c>
      <c r="L4" s="1">
        <v>46.325000000000003</v>
      </c>
      <c r="M4" s="1" t="s">
        <v>22</v>
      </c>
      <c r="N4" s="1">
        <f>SUM(L4:L9)</f>
        <v>116.72</v>
      </c>
      <c r="O4" s="1" t="e">
        <f t="shared" si="0"/>
        <v>#DIV/0!</v>
      </c>
      <c r="P4" s="2">
        <v>0.39</v>
      </c>
    </row>
    <row r="5" spans="1:16" x14ac:dyDescent="0.2">
      <c r="A5" s="3" t="s">
        <v>19</v>
      </c>
      <c r="B5" s="3" t="s">
        <v>15</v>
      </c>
      <c r="C5" s="3">
        <v>0.1</v>
      </c>
      <c r="D5" s="3" t="s">
        <v>20</v>
      </c>
      <c r="E5" s="3">
        <v>73.611999999999995</v>
      </c>
      <c r="F5" s="3">
        <v>74.001999999999995</v>
      </c>
      <c r="G5" s="3">
        <v>73.462000000000003</v>
      </c>
      <c r="H5" s="4" t="s">
        <v>23</v>
      </c>
      <c r="I5" s="4">
        <v>73.462000000000003</v>
      </c>
      <c r="J5" s="3">
        <v>-0.7</v>
      </c>
      <c r="K5" s="3">
        <v>-1.06</v>
      </c>
      <c r="L5" s="1">
        <v>13.77</v>
      </c>
      <c r="M5" s="1"/>
      <c r="N5" s="1"/>
      <c r="O5" s="1">
        <f t="shared" si="0"/>
        <v>0.38461538461536221</v>
      </c>
      <c r="P5" s="2"/>
    </row>
    <row r="6" spans="1:16" x14ac:dyDescent="0.2">
      <c r="A6" s="3" t="s">
        <v>24</v>
      </c>
      <c r="B6" s="3" t="s">
        <v>15</v>
      </c>
      <c r="C6" s="3">
        <v>0.1</v>
      </c>
      <c r="D6" s="3" t="s">
        <v>20</v>
      </c>
      <c r="E6" s="3">
        <v>73.647000000000006</v>
      </c>
      <c r="F6" s="3">
        <v>73.647000000000006</v>
      </c>
      <c r="G6" s="3">
        <v>73.108000000000004</v>
      </c>
      <c r="H6" s="4" t="s">
        <v>25</v>
      </c>
      <c r="I6" s="4">
        <v>73.647000000000006</v>
      </c>
      <c r="J6" s="3">
        <v>-0.7</v>
      </c>
      <c r="K6" s="3">
        <v>0</v>
      </c>
      <c r="L6" s="1">
        <v>0</v>
      </c>
      <c r="M6" s="1"/>
      <c r="N6" s="1"/>
      <c r="O6" s="1" t="e">
        <f t="shared" si="0"/>
        <v>#DIV/0!</v>
      </c>
      <c r="P6" s="2">
        <v>0.39</v>
      </c>
    </row>
    <row r="7" spans="1:16" x14ac:dyDescent="0.2">
      <c r="A7" s="3" t="s">
        <v>26</v>
      </c>
      <c r="B7" s="3" t="s">
        <v>15</v>
      </c>
      <c r="C7" s="3">
        <v>0.1</v>
      </c>
      <c r="D7" s="3" t="s">
        <v>20</v>
      </c>
      <c r="E7" s="3">
        <v>73.647000000000006</v>
      </c>
      <c r="F7" s="3">
        <v>74.001999999999995</v>
      </c>
      <c r="G7" s="3">
        <v>73.462000000000003</v>
      </c>
      <c r="H7" s="4" t="s">
        <v>27</v>
      </c>
      <c r="I7" s="4">
        <v>73.462000000000003</v>
      </c>
      <c r="J7" s="3">
        <v>-0.7</v>
      </c>
      <c r="K7" s="3">
        <v>0</v>
      </c>
      <c r="L7" s="1">
        <v>16.965</v>
      </c>
      <c r="M7" s="1"/>
      <c r="N7" s="1"/>
      <c r="O7" s="1">
        <f t="shared" si="0"/>
        <v>0.52112676056340168</v>
      </c>
      <c r="P7" s="2"/>
    </row>
    <row r="8" spans="1:16" x14ac:dyDescent="0.2">
      <c r="A8" s="3" t="s">
        <v>28</v>
      </c>
      <c r="B8" s="3" t="s">
        <v>15</v>
      </c>
      <c r="C8" s="3">
        <v>0.1</v>
      </c>
      <c r="D8" s="3" t="s">
        <v>20</v>
      </c>
      <c r="E8" s="3">
        <v>75.656000000000006</v>
      </c>
      <c r="F8" s="3">
        <v>75.656000000000006</v>
      </c>
      <c r="G8" s="3">
        <v>75.344999999999999</v>
      </c>
      <c r="H8" s="4" t="s">
        <v>29</v>
      </c>
      <c r="I8" s="4">
        <v>75.344999999999999</v>
      </c>
      <c r="J8" s="3">
        <v>-0.7</v>
      </c>
      <c r="K8" s="3"/>
      <c r="L8" s="1">
        <v>28.3</v>
      </c>
      <c r="M8" s="1"/>
      <c r="N8" s="1"/>
      <c r="O8" s="1" t="e">
        <f t="shared" si="0"/>
        <v>#DIV/0!</v>
      </c>
      <c r="P8" s="2">
        <v>0.51</v>
      </c>
    </row>
    <row r="9" spans="1:16" x14ac:dyDescent="0.2">
      <c r="A9" s="3" t="s">
        <v>30</v>
      </c>
      <c r="B9" s="3" t="s">
        <v>15</v>
      </c>
      <c r="C9" s="3">
        <v>0.1</v>
      </c>
      <c r="D9" s="3" t="s">
        <v>20</v>
      </c>
      <c r="E9" s="3">
        <v>75.656999999999996</v>
      </c>
      <c r="F9" s="3">
        <v>75.900999999999996</v>
      </c>
      <c r="G9" s="3">
        <v>75.531999999999996</v>
      </c>
      <c r="H9" s="4" t="s">
        <v>31</v>
      </c>
      <c r="I9" s="4">
        <v>75.531999999999996</v>
      </c>
      <c r="J9" s="3">
        <v>-0.7</v>
      </c>
      <c r="K9" s="3"/>
      <c r="L9" s="1">
        <v>11.36</v>
      </c>
      <c r="M9" s="1"/>
      <c r="N9" s="1"/>
      <c r="O9" s="1">
        <f t="shared" si="0"/>
        <v>0.51229508196721363</v>
      </c>
      <c r="P9" s="2"/>
    </row>
    <row r="10" spans="1:16" x14ac:dyDescent="0.2">
      <c r="A10" s="3" t="s">
        <v>32</v>
      </c>
      <c r="B10" s="3" t="s">
        <v>15</v>
      </c>
      <c r="C10" s="3">
        <v>0.1</v>
      </c>
      <c r="D10" s="3" t="s">
        <v>33</v>
      </c>
      <c r="E10" s="3">
        <v>1.0394399999999999</v>
      </c>
      <c r="F10" s="3">
        <v>1.0394399999999999</v>
      </c>
      <c r="G10" s="3">
        <v>1.03521</v>
      </c>
      <c r="H10" s="4" t="s">
        <v>34</v>
      </c>
      <c r="I10" s="4">
        <v>1.0394399999999999</v>
      </c>
      <c r="J10" s="3">
        <v>-0.7</v>
      </c>
      <c r="K10" s="3">
        <v>-0.9</v>
      </c>
      <c r="L10" s="1">
        <v>0</v>
      </c>
      <c r="M10" s="1" t="s">
        <v>35</v>
      </c>
      <c r="N10" s="1">
        <f>SUM(L10:L11)</f>
        <v>13.22</v>
      </c>
      <c r="O10" s="1" t="e">
        <f t="shared" si="0"/>
        <v>#DIV/0!</v>
      </c>
      <c r="P10" s="2">
        <v>0.91</v>
      </c>
    </row>
    <row r="11" spans="1:16" x14ac:dyDescent="0.2">
      <c r="A11" s="3" t="s">
        <v>36</v>
      </c>
      <c r="B11" s="3" t="s">
        <v>15</v>
      </c>
      <c r="C11" s="3">
        <v>0.1</v>
      </c>
      <c r="D11" s="3" t="s">
        <v>33</v>
      </c>
      <c r="E11" s="3">
        <v>1.0394399999999999</v>
      </c>
      <c r="F11" s="3">
        <v>1.04176</v>
      </c>
      <c r="G11" s="3">
        <v>1.0374399999999999</v>
      </c>
      <c r="H11" s="4" t="s">
        <v>37</v>
      </c>
      <c r="I11" s="4">
        <v>1.0374399999999999</v>
      </c>
      <c r="J11" s="3">
        <v>-0.7</v>
      </c>
      <c r="K11" s="3">
        <v>-0.18</v>
      </c>
      <c r="L11" s="1">
        <v>13.22</v>
      </c>
      <c r="M11" s="1"/>
      <c r="N11" s="1"/>
      <c r="O11" s="1">
        <f t="shared" si="0"/>
        <v>0.86206896551720502</v>
      </c>
      <c r="P11" s="2"/>
    </row>
    <row r="12" spans="1:16" x14ac:dyDescent="0.2">
      <c r="A12" s="3" t="s">
        <v>38</v>
      </c>
      <c r="B12" s="3" t="s">
        <v>15</v>
      </c>
      <c r="C12" s="3">
        <v>0.1</v>
      </c>
      <c r="D12" s="3" t="s">
        <v>39</v>
      </c>
      <c r="E12" s="3">
        <v>82.372</v>
      </c>
      <c r="F12" s="3">
        <v>82.372</v>
      </c>
      <c r="G12" s="3">
        <v>81.899000000000001</v>
      </c>
      <c r="H12" s="4" t="s">
        <v>40</v>
      </c>
      <c r="I12" s="4">
        <v>81.899000000000001</v>
      </c>
      <c r="J12" s="3">
        <v>-0.7</v>
      </c>
      <c r="K12" s="3">
        <v>0</v>
      </c>
      <c r="L12" s="1">
        <v>43.64</v>
      </c>
      <c r="M12" s="1" t="s">
        <v>41</v>
      </c>
      <c r="N12" s="1">
        <f>SUM(L12:L15)</f>
        <v>135.26999999999998</v>
      </c>
      <c r="O12" s="1" t="e">
        <f t="shared" si="0"/>
        <v>#DIV/0!</v>
      </c>
      <c r="P12" s="2">
        <v>0.21</v>
      </c>
    </row>
    <row r="13" spans="1:16" x14ac:dyDescent="0.2">
      <c r="A13" s="3" t="s">
        <v>42</v>
      </c>
      <c r="B13" s="3" t="s">
        <v>15</v>
      </c>
      <c r="C13" s="3">
        <v>0.1</v>
      </c>
      <c r="D13" s="3" t="s">
        <v>39</v>
      </c>
      <c r="E13" s="3">
        <v>82.373000000000005</v>
      </c>
      <c r="F13" s="3">
        <v>82.694999999999993</v>
      </c>
      <c r="G13" s="3">
        <v>82.185000000000002</v>
      </c>
      <c r="H13" s="4" t="s">
        <v>43</v>
      </c>
      <c r="I13" s="4">
        <v>82.185000000000002</v>
      </c>
      <c r="J13" s="3">
        <v>-0.7</v>
      </c>
      <c r="K13" s="3">
        <v>0</v>
      </c>
      <c r="L13" s="1">
        <v>17.29</v>
      </c>
      <c r="M13" s="1"/>
      <c r="N13" s="1"/>
      <c r="O13" s="1">
        <f t="shared" si="0"/>
        <v>0.58385093167704682</v>
      </c>
      <c r="P13" s="2"/>
    </row>
    <row r="14" spans="1:16" x14ac:dyDescent="0.2">
      <c r="A14" s="3" t="s">
        <v>44</v>
      </c>
      <c r="B14" s="3" t="s">
        <v>15</v>
      </c>
      <c r="C14" s="3">
        <v>0.1</v>
      </c>
      <c r="D14" s="3" t="s">
        <v>39</v>
      </c>
      <c r="E14" s="3">
        <v>82.762</v>
      </c>
      <c r="F14" s="3">
        <v>82.762</v>
      </c>
      <c r="G14" s="3">
        <v>82.156000000000006</v>
      </c>
      <c r="H14" s="4" t="s">
        <v>45</v>
      </c>
      <c r="I14" s="4">
        <v>82.156000000000006</v>
      </c>
      <c r="J14" s="3">
        <v>-0.7</v>
      </c>
      <c r="K14" s="3">
        <v>-1.6349999999999998</v>
      </c>
      <c r="L14" s="1">
        <v>55.79999999999999</v>
      </c>
      <c r="M14" s="1"/>
      <c r="N14" s="1"/>
      <c r="O14" s="1" t="e">
        <f t="shared" si="0"/>
        <v>#DIV/0!</v>
      </c>
      <c r="P14" s="2">
        <v>0.44</v>
      </c>
    </row>
    <row r="15" spans="1:16" x14ac:dyDescent="0.2">
      <c r="A15" s="3" t="s">
        <v>46</v>
      </c>
      <c r="B15" s="3" t="s">
        <v>15</v>
      </c>
      <c r="C15" s="3">
        <v>0.1</v>
      </c>
      <c r="D15" s="3" t="s">
        <v>39</v>
      </c>
      <c r="E15" s="3">
        <v>82.763000000000005</v>
      </c>
      <c r="F15" s="3">
        <v>83.174000000000007</v>
      </c>
      <c r="G15" s="3">
        <v>82.561000000000007</v>
      </c>
      <c r="H15" s="4" t="s">
        <v>47</v>
      </c>
      <c r="I15" s="4">
        <v>82.561000000000007</v>
      </c>
      <c r="J15" s="3">
        <v>-0.7</v>
      </c>
      <c r="K15" s="3">
        <v>-1.6349999999999998</v>
      </c>
      <c r="L15" s="1">
        <v>18.54</v>
      </c>
      <c r="M15" s="1"/>
      <c r="N15" s="1"/>
      <c r="O15" s="1">
        <f t="shared" si="0"/>
        <v>0.49148418491483581</v>
      </c>
      <c r="P15" s="2"/>
    </row>
    <row r="16" spans="1:16" x14ac:dyDescent="0.2">
      <c r="A16" s="3" t="s">
        <v>48</v>
      </c>
      <c r="B16" s="3" t="s">
        <v>15</v>
      </c>
      <c r="C16" s="3">
        <v>0.1</v>
      </c>
      <c r="D16" s="3" t="s">
        <v>49</v>
      </c>
      <c r="E16" s="3">
        <v>113.31699999999999</v>
      </c>
      <c r="F16" s="3">
        <v>113.31699999999999</v>
      </c>
      <c r="G16" s="3">
        <v>112.858</v>
      </c>
      <c r="H16" s="4" t="s">
        <v>50</v>
      </c>
      <c r="I16" s="4">
        <v>112.858</v>
      </c>
      <c r="J16" s="3">
        <v>-0.7</v>
      </c>
      <c r="K16" s="3"/>
      <c r="L16" s="1">
        <v>41.95</v>
      </c>
      <c r="M16" s="1" t="s">
        <v>51</v>
      </c>
      <c r="N16" s="1">
        <f>SUM(L16:L17)</f>
        <v>55.180000000000007</v>
      </c>
      <c r="O16" s="1" t="e">
        <f t="shared" si="0"/>
        <v>#DIV/0!</v>
      </c>
      <c r="P16" s="2">
        <v>-0.18</v>
      </c>
    </row>
    <row r="17" spans="1:16" x14ac:dyDescent="0.2">
      <c r="A17" s="3" t="s">
        <v>52</v>
      </c>
      <c r="B17" s="3" t="s">
        <v>15</v>
      </c>
      <c r="C17" s="3">
        <v>0.1</v>
      </c>
      <c r="D17" s="3" t="s">
        <v>49</v>
      </c>
      <c r="E17" s="3">
        <v>113.31699999999999</v>
      </c>
      <c r="F17" s="3">
        <v>113.66200000000001</v>
      </c>
      <c r="G17" s="3">
        <v>113.172</v>
      </c>
      <c r="H17" s="4" t="s">
        <v>53</v>
      </c>
      <c r="I17" s="4">
        <v>113.172</v>
      </c>
      <c r="J17" s="3">
        <v>-0.7</v>
      </c>
      <c r="K17" s="3"/>
      <c r="L17" s="1">
        <v>13.23</v>
      </c>
      <c r="M17" s="1"/>
      <c r="N17" s="1"/>
      <c r="O17" s="1">
        <f t="shared" si="0"/>
        <v>0.42028985507243632</v>
      </c>
      <c r="P17" s="2"/>
    </row>
    <row r="18" spans="1:16" x14ac:dyDescent="0.2">
      <c r="A18" s="3" t="s">
        <v>54</v>
      </c>
      <c r="B18" s="3" t="s">
        <v>55</v>
      </c>
      <c r="C18" s="3">
        <v>0.1</v>
      </c>
      <c r="D18" s="3" t="s">
        <v>56</v>
      </c>
      <c r="E18" s="3">
        <v>1.6316200000000001</v>
      </c>
      <c r="F18" s="3">
        <v>1.6316200000000001</v>
      </c>
      <c r="G18" s="3">
        <v>1.6386799999999999</v>
      </c>
      <c r="H18" s="4" t="s">
        <v>57</v>
      </c>
      <c r="I18" s="4">
        <v>1.6386799999999999</v>
      </c>
      <c r="J18" s="3">
        <v>-0.7</v>
      </c>
      <c r="K18" s="3">
        <v>-2.145</v>
      </c>
      <c r="L18" s="1">
        <v>47.47</v>
      </c>
      <c r="M18" s="1" t="s">
        <v>58</v>
      </c>
      <c r="N18" s="1">
        <f>SUM(L18:L21)</f>
        <v>-55.304999999999993</v>
      </c>
      <c r="O18" s="1" t="e">
        <f t="shared" si="0"/>
        <v>#DIV/0!</v>
      </c>
      <c r="P18" s="2">
        <v>0.94</v>
      </c>
    </row>
    <row r="19" spans="1:16" x14ac:dyDescent="0.2">
      <c r="A19" s="3" t="s">
        <v>59</v>
      </c>
      <c r="B19" s="3" t="s">
        <v>55</v>
      </c>
      <c r="C19" s="3">
        <v>0.1</v>
      </c>
      <c r="D19" s="3" t="s">
        <v>56</v>
      </c>
      <c r="E19" s="3">
        <v>1.6316299999999999</v>
      </c>
      <c r="F19" s="3">
        <v>1.6266700000000001</v>
      </c>
      <c r="G19" s="3">
        <v>1.63418</v>
      </c>
      <c r="H19" s="4" t="s">
        <v>60</v>
      </c>
      <c r="I19" s="4">
        <v>1.63418</v>
      </c>
      <c r="J19" s="3">
        <v>-0.7</v>
      </c>
      <c r="K19" s="3">
        <v>-2.145</v>
      </c>
      <c r="L19" s="1">
        <v>17.184999999999999</v>
      </c>
      <c r="M19" s="1"/>
      <c r="N19" s="1"/>
      <c r="O19" s="1">
        <f t="shared" si="0"/>
        <v>0.51411290322583214</v>
      </c>
      <c r="P19" s="2"/>
    </row>
    <row r="20" spans="1:16" x14ac:dyDescent="0.2">
      <c r="A20" s="3" t="s">
        <v>61</v>
      </c>
      <c r="B20" s="3" t="s">
        <v>55</v>
      </c>
      <c r="C20" s="3">
        <v>0.1</v>
      </c>
      <c r="D20" s="3" t="s">
        <v>56</v>
      </c>
      <c r="E20" s="3">
        <v>1.62117</v>
      </c>
      <c r="F20" s="3">
        <v>1.6124499999999999</v>
      </c>
      <c r="G20" s="3">
        <v>1.6341600000000001</v>
      </c>
      <c r="H20" s="4" t="s">
        <v>62</v>
      </c>
      <c r="I20" s="4">
        <v>1.6124499999999999</v>
      </c>
      <c r="J20" s="3">
        <v>-0.7</v>
      </c>
      <c r="K20" s="3">
        <v>-0.73</v>
      </c>
      <c r="L20" s="1">
        <v>-59.98</v>
      </c>
      <c r="M20" s="1"/>
      <c r="N20" s="1"/>
      <c r="O20" s="1">
        <f t="shared" si="0"/>
        <v>1.4896788990825649</v>
      </c>
      <c r="P20" s="2">
        <v>0.71</v>
      </c>
    </row>
    <row r="21" spans="1:16" x14ac:dyDescent="0.2">
      <c r="A21" s="3" t="s">
        <v>61</v>
      </c>
      <c r="B21" s="3" t="s">
        <v>55</v>
      </c>
      <c r="C21" s="3">
        <v>0.1</v>
      </c>
      <c r="D21" s="3" t="s">
        <v>56</v>
      </c>
      <c r="E21" s="3">
        <v>1.62117</v>
      </c>
      <c r="F21" s="3">
        <v>1.6124499999999999</v>
      </c>
      <c r="G21" s="3">
        <v>1.62568</v>
      </c>
      <c r="H21" s="4" t="s">
        <v>62</v>
      </c>
      <c r="I21" s="4">
        <v>1.6124499999999999</v>
      </c>
      <c r="J21" s="3">
        <v>-0.7</v>
      </c>
      <c r="K21" s="3">
        <v>-0.73</v>
      </c>
      <c r="L21" s="1">
        <v>-59.98</v>
      </c>
      <c r="M21" s="1"/>
      <c r="N21" s="1"/>
      <c r="O21" s="1">
        <f t="shared" si="0"/>
        <v>0.51720183486238336</v>
      </c>
      <c r="P21" s="2"/>
    </row>
    <row r="22" spans="1:16" x14ac:dyDescent="0.2">
      <c r="A22" s="3" t="s">
        <v>63</v>
      </c>
      <c r="B22" s="3" t="s">
        <v>55</v>
      </c>
      <c r="C22" s="3">
        <v>0.1</v>
      </c>
      <c r="D22" s="3" t="s">
        <v>64</v>
      </c>
      <c r="E22" s="3">
        <v>0.84633999999999998</v>
      </c>
      <c r="F22" s="3">
        <v>0.84633999999999998</v>
      </c>
      <c r="G22" s="3">
        <v>0.85028999999999999</v>
      </c>
      <c r="H22" s="4" t="s">
        <v>65</v>
      </c>
      <c r="I22" s="4">
        <v>0.84633999999999998</v>
      </c>
      <c r="J22" s="3">
        <v>-0.7</v>
      </c>
      <c r="K22" s="3">
        <v>-1.94</v>
      </c>
      <c r="L22" s="1">
        <v>0</v>
      </c>
      <c r="M22" s="1" t="s">
        <v>66</v>
      </c>
      <c r="N22" s="1">
        <f>SUM(L22:L25)</f>
        <v>-73.155000000000001</v>
      </c>
      <c r="O22" s="1" t="e">
        <f t="shared" si="0"/>
        <v>#DIV/0!</v>
      </c>
      <c r="P22" s="2">
        <v>0.56999999999999995</v>
      </c>
    </row>
    <row r="23" spans="1:16" x14ac:dyDescent="0.2">
      <c r="A23" s="3" t="s">
        <v>63</v>
      </c>
      <c r="B23" s="3" t="s">
        <v>55</v>
      </c>
      <c r="C23" s="3">
        <v>0.1</v>
      </c>
      <c r="D23" s="3" t="s">
        <v>64</v>
      </c>
      <c r="E23" s="3">
        <v>0.84633999999999998</v>
      </c>
      <c r="F23" s="3">
        <v>0.84353</v>
      </c>
      <c r="G23" s="3">
        <v>0.84811999999999999</v>
      </c>
      <c r="H23" s="4" t="s">
        <v>67</v>
      </c>
      <c r="I23" s="4">
        <v>0.84811999999999999</v>
      </c>
      <c r="J23" s="3">
        <v>-0.7</v>
      </c>
      <c r="K23" s="3">
        <v>-1.94</v>
      </c>
      <c r="L23" s="1">
        <v>23.114999999999998</v>
      </c>
      <c r="M23" s="1"/>
      <c r="N23" s="1"/>
      <c r="O23" s="1">
        <f t="shared" si="0"/>
        <v>0.63345195729537973</v>
      </c>
      <c r="P23" s="2"/>
    </row>
    <row r="24" spans="1:16" x14ac:dyDescent="0.2">
      <c r="A24" s="3" t="s">
        <v>68</v>
      </c>
      <c r="B24" s="3" t="s">
        <v>15</v>
      </c>
      <c r="C24" s="3">
        <v>0.1</v>
      </c>
      <c r="D24" s="3" t="s">
        <v>64</v>
      </c>
      <c r="E24" s="3">
        <v>0.84192</v>
      </c>
      <c r="F24" s="3">
        <v>0.84560999999999997</v>
      </c>
      <c r="G24" s="3">
        <v>0.83696999999999999</v>
      </c>
      <c r="H24" s="4" t="s">
        <v>69</v>
      </c>
      <c r="I24" s="4">
        <v>0.84560999999999997</v>
      </c>
      <c r="J24" s="3">
        <v>-0.7</v>
      </c>
      <c r="K24" s="3">
        <v>-2.5000000000000001E-2</v>
      </c>
      <c r="L24" s="1">
        <v>-48.07</v>
      </c>
      <c r="M24" s="1"/>
      <c r="N24" s="1"/>
      <c r="O24" s="1">
        <f t="shared" si="0"/>
        <v>1.3414634146341595</v>
      </c>
      <c r="P24" s="2">
        <v>0.49</v>
      </c>
    </row>
    <row r="25" spans="1:16" x14ac:dyDescent="0.2">
      <c r="A25" s="3" t="s">
        <v>70</v>
      </c>
      <c r="B25" s="3" t="s">
        <v>15</v>
      </c>
      <c r="C25" s="3">
        <v>0.1</v>
      </c>
      <c r="D25" s="3" t="s">
        <v>64</v>
      </c>
      <c r="E25" s="3">
        <v>0.84191000000000005</v>
      </c>
      <c r="F25" s="3">
        <v>0.84560999999999997</v>
      </c>
      <c r="G25" s="3">
        <v>0.84025000000000005</v>
      </c>
      <c r="H25" s="4" t="s">
        <v>69</v>
      </c>
      <c r="I25" s="4">
        <v>0.84560999999999997</v>
      </c>
      <c r="J25" s="3">
        <v>-0.7</v>
      </c>
      <c r="K25" s="3">
        <v>-2.5000000000000001E-2</v>
      </c>
      <c r="L25" s="1">
        <v>-48.2</v>
      </c>
      <c r="M25" s="1"/>
      <c r="N25" s="1"/>
      <c r="O25" s="1">
        <f t="shared" si="0"/>
        <v>0.44864864864865628</v>
      </c>
      <c r="P25" s="2"/>
    </row>
    <row r="26" spans="1:16" x14ac:dyDescent="0.2">
      <c r="A26" s="3" t="s">
        <v>71</v>
      </c>
      <c r="B26" s="3" t="s">
        <v>15</v>
      </c>
      <c r="C26" s="3">
        <v>0.1</v>
      </c>
      <c r="D26" s="3" t="s">
        <v>72</v>
      </c>
      <c r="E26" s="3">
        <v>120.07</v>
      </c>
      <c r="F26" s="3">
        <v>120.07</v>
      </c>
      <c r="G26" s="3">
        <v>119.621</v>
      </c>
      <c r="H26" s="4" t="s">
        <v>73</v>
      </c>
      <c r="I26" s="4">
        <v>120.07</v>
      </c>
      <c r="J26" s="3">
        <v>-0.7</v>
      </c>
      <c r="K26" s="3">
        <v>0</v>
      </c>
      <c r="L26" s="1">
        <v>0</v>
      </c>
      <c r="M26" s="1" t="s">
        <v>74</v>
      </c>
      <c r="N26" s="1">
        <f>SUM(L26:L35)</f>
        <v>99.164999999999992</v>
      </c>
      <c r="O26" s="1" t="e">
        <f t="shared" si="0"/>
        <v>#DIV/0!</v>
      </c>
      <c r="P26" s="2">
        <v>0.42</v>
      </c>
    </row>
    <row r="27" spans="1:16" x14ac:dyDescent="0.2">
      <c r="A27" s="3" t="s">
        <v>71</v>
      </c>
      <c r="B27" s="3" t="s">
        <v>15</v>
      </c>
      <c r="C27" s="3">
        <v>0.1</v>
      </c>
      <c r="D27" s="3" t="s">
        <v>72</v>
      </c>
      <c r="E27" s="3">
        <v>120.07</v>
      </c>
      <c r="F27" s="3">
        <v>120.48399999999999</v>
      </c>
      <c r="G27" s="3">
        <v>119.958</v>
      </c>
      <c r="H27" s="4" t="s">
        <v>75</v>
      </c>
      <c r="I27" s="4">
        <v>119.958</v>
      </c>
      <c r="J27" s="3">
        <v>-0.7</v>
      </c>
      <c r="K27" s="3">
        <v>0</v>
      </c>
      <c r="L27" s="1">
        <v>10.27</v>
      </c>
      <c r="M27" s="1"/>
      <c r="N27" s="1"/>
      <c r="O27" s="1">
        <f t="shared" si="0"/>
        <v>0.27053140096616995</v>
      </c>
      <c r="P27" s="2"/>
    </row>
    <row r="28" spans="1:16" x14ac:dyDescent="0.2">
      <c r="A28" s="3" t="s">
        <v>76</v>
      </c>
      <c r="B28" s="3" t="s">
        <v>15</v>
      </c>
      <c r="C28" s="3">
        <v>0.1</v>
      </c>
      <c r="D28" s="3" t="s">
        <v>72</v>
      </c>
      <c r="E28" s="3">
        <v>120.06100000000001</v>
      </c>
      <c r="F28" s="3">
        <v>120.30200000000001</v>
      </c>
      <c r="G28" s="3">
        <v>119.60899999999999</v>
      </c>
      <c r="H28" s="4" t="s">
        <v>77</v>
      </c>
      <c r="I28" s="4">
        <v>120.30200000000001</v>
      </c>
      <c r="J28" s="3">
        <v>-0.7</v>
      </c>
      <c r="K28" s="3">
        <v>0</v>
      </c>
      <c r="L28" s="1">
        <v>-22.074999999999999</v>
      </c>
      <c r="M28" s="1"/>
      <c r="N28" s="1"/>
      <c r="O28" s="1">
        <f t="shared" si="0"/>
        <v>1.8755186721992243</v>
      </c>
      <c r="P28" s="2">
        <v>0.45</v>
      </c>
    </row>
    <row r="29" spans="1:16" x14ac:dyDescent="0.2">
      <c r="A29" s="3" t="s">
        <v>76</v>
      </c>
      <c r="B29" s="3" t="s">
        <v>15</v>
      </c>
      <c r="C29" s="3">
        <v>0.1</v>
      </c>
      <c r="D29" s="3" t="s">
        <v>72</v>
      </c>
      <c r="E29" s="3">
        <v>120.05800000000001</v>
      </c>
      <c r="F29" s="3">
        <v>120.30200000000001</v>
      </c>
      <c r="G29" s="3">
        <v>119.807</v>
      </c>
      <c r="H29" s="4" t="s">
        <v>77</v>
      </c>
      <c r="I29" s="4">
        <v>120.30200000000001</v>
      </c>
      <c r="J29" s="3">
        <v>-0.7</v>
      </c>
      <c r="K29" s="3">
        <v>0</v>
      </c>
      <c r="L29" s="1">
        <v>-22.35</v>
      </c>
      <c r="M29" s="1"/>
      <c r="N29" s="1"/>
      <c r="O29" s="1">
        <f t="shared" si="0"/>
        <v>1.0286885245901844</v>
      </c>
      <c r="P29" s="2"/>
    </row>
    <row r="30" spans="1:16" x14ac:dyDescent="0.2">
      <c r="A30" s="3" t="s">
        <v>78</v>
      </c>
      <c r="B30" s="3" t="s">
        <v>15</v>
      </c>
      <c r="C30" s="3">
        <v>0.1</v>
      </c>
      <c r="D30" s="3" t="s">
        <v>72</v>
      </c>
      <c r="E30" s="3">
        <v>121.822</v>
      </c>
      <c r="F30" s="3">
        <v>121.822</v>
      </c>
      <c r="G30" s="3">
        <v>121.428</v>
      </c>
      <c r="H30" s="4" t="s">
        <v>79</v>
      </c>
      <c r="I30" s="4">
        <v>121.428</v>
      </c>
      <c r="J30" s="3">
        <v>-0.7</v>
      </c>
      <c r="K30" s="3"/>
      <c r="L30" s="1">
        <v>35.97</v>
      </c>
      <c r="M30" s="1"/>
      <c r="N30" s="1"/>
      <c r="O30" s="1" t="e">
        <f t="shared" si="0"/>
        <v>#DIV/0!</v>
      </c>
      <c r="P30" s="2">
        <v>0.65</v>
      </c>
    </row>
    <row r="31" spans="1:16" x14ac:dyDescent="0.2">
      <c r="A31" s="3" t="s">
        <v>80</v>
      </c>
      <c r="B31" s="3" t="s">
        <v>15</v>
      </c>
      <c r="C31" s="3">
        <v>0.1</v>
      </c>
      <c r="D31" s="3" t="s">
        <v>72</v>
      </c>
      <c r="E31" s="3">
        <v>121.822</v>
      </c>
      <c r="F31" s="3">
        <v>122.045</v>
      </c>
      <c r="G31" s="3">
        <v>121.64400000000001</v>
      </c>
      <c r="H31" s="4" t="s">
        <v>81</v>
      </c>
      <c r="I31" s="4">
        <v>121.64400000000001</v>
      </c>
      <c r="J31" s="3">
        <v>-0.7</v>
      </c>
      <c r="K31" s="3"/>
      <c r="L31" s="1">
        <v>16.23</v>
      </c>
      <c r="M31" s="1"/>
      <c r="N31" s="1"/>
      <c r="O31" s="1">
        <f t="shared" si="0"/>
        <v>0.79820627802689725</v>
      </c>
      <c r="P31" s="2"/>
    </row>
    <row r="32" spans="1:16" x14ac:dyDescent="0.2">
      <c r="A32" s="3" t="s">
        <v>82</v>
      </c>
      <c r="B32" s="3" t="s">
        <v>15</v>
      </c>
      <c r="C32" s="3">
        <v>0.1</v>
      </c>
      <c r="D32" s="3" t="s">
        <v>72</v>
      </c>
      <c r="E32" s="3">
        <v>122.13200000000001</v>
      </c>
      <c r="F32" s="3">
        <v>122.36499999999999</v>
      </c>
      <c r="G32" s="3">
        <v>121.919</v>
      </c>
      <c r="H32" s="4" t="s">
        <v>83</v>
      </c>
      <c r="I32" s="4">
        <v>121.919</v>
      </c>
      <c r="J32" s="3">
        <v>-0.7</v>
      </c>
      <c r="K32" s="3"/>
      <c r="L32" s="1">
        <v>19.37</v>
      </c>
      <c r="M32" s="1"/>
      <c r="N32" s="1"/>
      <c r="O32" s="1">
        <f t="shared" si="0"/>
        <v>0.91416309012882968</v>
      </c>
      <c r="P32" s="2">
        <v>0.56999999999999995</v>
      </c>
    </row>
    <row r="33" spans="1:16" x14ac:dyDescent="0.2">
      <c r="A33" s="3" t="s">
        <v>82</v>
      </c>
      <c r="B33" s="3" t="s">
        <v>15</v>
      </c>
      <c r="C33" s="3">
        <v>0.1</v>
      </c>
      <c r="D33" s="3" t="s">
        <v>72</v>
      </c>
      <c r="E33" s="3">
        <v>122.13200000000001</v>
      </c>
      <c r="F33" s="3">
        <v>122.36499999999999</v>
      </c>
      <c r="G33" s="3">
        <v>121.919</v>
      </c>
      <c r="H33" s="4" t="s">
        <v>83</v>
      </c>
      <c r="I33" s="4">
        <v>121.919</v>
      </c>
      <c r="J33" s="3">
        <v>-0.7</v>
      </c>
      <c r="K33" s="3"/>
      <c r="L33" s="1">
        <v>19.37</v>
      </c>
      <c r="M33" s="1"/>
      <c r="N33" s="1"/>
      <c r="O33" s="1">
        <f t="shared" si="0"/>
        <v>0.91416309012882968</v>
      </c>
      <c r="P33" s="2"/>
    </row>
    <row r="34" spans="1:16" x14ac:dyDescent="0.2">
      <c r="A34" s="3" t="s">
        <v>84</v>
      </c>
      <c r="B34" s="3" t="s">
        <v>15</v>
      </c>
      <c r="C34" s="3">
        <v>0.1</v>
      </c>
      <c r="D34" s="3" t="s">
        <v>72</v>
      </c>
      <c r="E34" s="3">
        <v>122.152</v>
      </c>
      <c r="F34" s="3">
        <v>122.36499999999999</v>
      </c>
      <c r="G34" s="3">
        <v>121.919</v>
      </c>
      <c r="H34" s="4" t="s">
        <v>85</v>
      </c>
      <c r="I34" s="4">
        <v>121.919</v>
      </c>
      <c r="J34" s="3">
        <v>-0.7</v>
      </c>
      <c r="K34" s="3"/>
      <c r="L34" s="1">
        <v>21.19</v>
      </c>
      <c r="M34" s="1"/>
      <c r="N34" s="1"/>
      <c r="O34" s="1">
        <f t="shared" si="0"/>
        <v>1.0938967136150741</v>
      </c>
      <c r="P34" s="2">
        <v>0.56999999999999995</v>
      </c>
    </row>
    <row r="35" spans="1:16" x14ac:dyDescent="0.2">
      <c r="A35" s="3" t="s">
        <v>84</v>
      </c>
      <c r="B35" s="3" t="s">
        <v>15</v>
      </c>
      <c r="C35" s="3">
        <v>0.1</v>
      </c>
      <c r="D35" s="3" t="s">
        <v>72</v>
      </c>
      <c r="E35" s="3">
        <v>122.152</v>
      </c>
      <c r="F35" s="3">
        <v>122.36499999999999</v>
      </c>
      <c r="G35" s="3">
        <v>121.919</v>
      </c>
      <c r="H35" s="4" t="s">
        <v>85</v>
      </c>
      <c r="I35" s="4">
        <v>121.919</v>
      </c>
      <c r="J35" s="3">
        <v>-0.7</v>
      </c>
      <c r="K35" s="3"/>
      <c r="L35" s="1">
        <v>21.19</v>
      </c>
      <c r="M35" s="1"/>
      <c r="N35" s="1"/>
      <c r="O35" s="1">
        <f t="shared" si="0"/>
        <v>1.0938967136150741</v>
      </c>
      <c r="P35" s="2"/>
    </row>
    <row r="36" spans="1:16" x14ac:dyDescent="0.2">
      <c r="A36" s="3" t="s">
        <v>86</v>
      </c>
      <c r="B36" s="3" t="s">
        <v>55</v>
      </c>
      <c r="C36" s="3">
        <v>0.1</v>
      </c>
      <c r="D36" s="3" t="s">
        <v>87</v>
      </c>
      <c r="E36" s="3">
        <v>1.6857</v>
      </c>
      <c r="F36" s="3">
        <v>1.6857</v>
      </c>
      <c r="G36" s="3">
        <v>1.6930799999999999</v>
      </c>
      <c r="H36" s="4" t="s">
        <v>88</v>
      </c>
      <c r="I36" s="4">
        <v>1.6857</v>
      </c>
      <c r="J36" s="3">
        <v>-0.7</v>
      </c>
      <c r="K36" s="3">
        <v>0</v>
      </c>
      <c r="L36" s="1">
        <v>0</v>
      </c>
      <c r="M36" s="1" t="s">
        <v>89</v>
      </c>
      <c r="N36" s="1">
        <f>SUM(L36:L39)</f>
        <v>-25.074999999999999</v>
      </c>
      <c r="O36" s="1" t="e">
        <f t="shared" si="0"/>
        <v>#DIV/0!</v>
      </c>
      <c r="P36" s="2">
        <v>0.9</v>
      </c>
    </row>
    <row r="37" spans="1:16" x14ac:dyDescent="0.2">
      <c r="A37" s="3" t="s">
        <v>86</v>
      </c>
      <c r="B37" s="3" t="s">
        <v>55</v>
      </c>
      <c r="C37" s="3">
        <v>0.1</v>
      </c>
      <c r="D37" s="3" t="s">
        <v>87</v>
      </c>
      <c r="E37" s="3">
        <v>1.6857</v>
      </c>
      <c r="F37" s="3">
        <v>1.6813499999999999</v>
      </c>
      <c r="G37" s="3">
        <v>1.68876</v>
      </c>
      <c r="H37" s="4" t="s">
        <v>90</v>
      </c>
      <c r="I37" s="4">
        <v>1.68876</v>
      </c>
      <c r="J37" s="3">
        <v>-0.7</v>
      </c>
      <c r="K37" s="3">
        <v>0</v>
      </c>
      <c r="L37" s="1">
        <v>19.925000000000001</v>
      </c>
      <c r="M37" s="1"/>
      <c r="N37" s="1"/>
      <c r="O37" s="1">
        <f t="shared" si="0"/>
        <v>0.70344827586207104</v>
      </c>
      <c r="P37" s="2"/>
    </row>
    <row r="38" spans="1:16" x14ac:dyDescent="0.2">
      <c r="A38" s="3" t="s">
        <v>91</v>
      </c>
      <c r="B38" s="3" t="s">
        <v>15</v>
      </c>
      <c r="C38" s="3">
        <v>0.1</v>
      </c>
      <c r="D38" s="3" t="s">
        <v>87</v>
      </c>
      <c r="E38" s="3">
        <v>1.67794</v>
      </c>
      <c r="F38" s="3">
        <v>1.6813499999999999</v>
      </c>
      <c r="G38" s="3">
        <v>1.6731</v>
      </c>
      <c r="H38" s="4" t="s">
        <v>92</v>
      </c>
      <c r="I38" s="4">
        <v>1.6813499999999999</v>
      </c>
      <c r="J38" s="3">
        <v>-0.7</v>
      </c>
      <c r="K38" s="3"/>
      <c r="L38" s="1">
        <v>-22.5</v>
      </c>
      <c r="M38" s="1"/>
      <c r="N38" s="1"/>
      <c r="O38" s="1">
        <f t="shared" si="0"/>
        <v>1.4193548387097006</v>
      </c>
      <c r="P38" s="2">
        <v>0.81</v>
      </c>
    </row>
    <row r="39" spans="1:16" x14ac:dyDescent="0.2">
      <c r="A39" s="3" t="s">
        <v>91</v>
      </c>
      <c r="B39" s="3" t="s">
        <v>15</v>
      </c>
      <c r="C39" s="3">
        <v>0.1</v>
      </c>
      <c r="D39" s="3" t="s">
        <v>87</v>
      </c>
      <c r="E39" s="3">
        <v>1.67794</v>
      </c>
      <c r="F39" s="3">
        <v>1.6813499999999999</v>
      </c>
      <c r="G39" s="3">
        <v>1.6731</v>
      </c>
      <c r="H39" s="4" t="s">
        <v>92</v>
      </c>
      <c r="I39" s="4">
        <v>1.6813499999999999</v>
      </c>
      <c r="J39" s="3">
        <v>-0.7</v>
      </c>
      <c r="K39" s="3"/>
      <c r="L39" s="1">
        <v>-22.5</v>
      </c>
      <c r="M39" s="1"/>
      <c r="N39" s="1"/>
      <c r="O39" s="1">
        <f t="shared" si="0"/>
        <v>1.4193548387097006</v>
      </c>
      <c r="P39" s="2"/>
    </row>
    <row r="40" spans="1:16" x14ac:dyDescent="0.2">
      <c r="A40" s="3" t="s">
        <v>93</v>
      </c>
      <c r="B40" s="3" t="s">
        <v>15</v>
      </c>
      <c r="C40" s="3">
        <v>0.1</v>
      </c>
      <c r="D40" s="3" t="s">
        <v>94</v>
      </c>
      <c r="E40" s="3">
        <v>1.10144</v>
      </c>
      <c r="F40" s="3">
        <v>1.10144</v>
      </c>
      <c r="G40" s="3">
        <v>1.09877</v>
      </c>
      <c r="H40" s="4" t="s">
        <v>95</v>
      </c>
      <c r="I40" s="4">
        <v>1.10144</v>
      </c>
      <c r="J40" s="3">
        <v>-0.7</v>
      </c>
      <c r="K40" s="3">
        <v>0</v>
      </c>
      <c r="L40" s="1">
        <v>0</v>
      </c>
      <c r="M40" s="1" t="s">
        <v>96</v>
      </c>
      <c r="N40" s="1">
        <f>SUM(L40:L51)</f>
        <v>-14.1</v>
      </c>
      <c r="O40" s="1" t="e">
        <f t="shared" si="0"/>
        <v>#DIV/0!</v>
      </c>
      <c r="P40" s="2">
        <v>0.68</v>
      </c>
    </row>
    <row r="41" spans="1:16" x14ac:dyDescent="0.2">
      <c r="A41" s="3" t="s">
        <v>97</v>
      </c>
      <c r="B41" s="3" t="s">
        <v>15</v>
      </c>
      <c r="C41" s="3">
        <v>0.1</v>
      </c>
      <c r="D41" s="3" t="s">
        <v>94</v>
      </c>
      <c r="E41" s="3">
        <v>1.10144</v>
      </c>
      <c r="F41" s="3">
        <v>1.1031899999999999</v>
      </c>
      <c r="G41" s="3">
        <v>1.1004700000000001</v>
      </c>
      <c r="H41" s="4" t="s">
        <v>98</v>
      </c>
      <c r="I41" s="4">
        <v>1.1004700000000001</v>
      </c>
      <c r="J41" s="3">
        <v>-0.7</v>
      </c>
      <c r="K41" s="3">
        <v>0</v>
      </c>
      <c r="L41" s="1">
        <v>9.6999999999999993</v>
      </c>
      <c r="M41" s="1"/>
      <c r="N41" s="1"/>
      <c r="O41" s="1">
        <f t="shared" si="0"/>
        <v>0.55428571428569184</v>
      </c>
      <c r="P41" s="2"/>
    </row>
    <row r="42" spans="1:16" x14ac:dyDescent="0.2">
      <c r="A42" s="3" t="s">
        <v>99</v>
      </c>
      <c r="B42" s="3" t="s">
        <v>15</v>
      </c>
      <c r="C42" s="3">
        <v>0.1</v>
      </c>
      <c r="D42" s="3" t="s">
        <v>94</v>
      </c>
      <c r="E42" s="3">
        <v>1.1019000000000001</v>
      </c>
      <c r="F42" s="3">
        <v>1.1019000000000001</v>
      </c>
      <c r="G42" s="3">
        <v>1.09944</v>
      </c>
      <c r="H42" s="4" t="s">
        <v>100</v>
      </c>
      <c r="I42" s="4">
        <v>1.1019000000000001</v>
      </c>
      <c r="J42" s="3">
        <v>-0.7</v>
      </c>
      <c r="K42" s="3">
        <v>0</v>
      </c>
      <c r="L42" s="1">
        <v>0</v>
      </c>
      <c r="M42" s="1"/>
      <c r="N42" s="1"/>
      <c r="O42" s="1" t="e">
        <f t="shared" si="0"/>
        <v>#DIV/0!</v>
      </c>
      <c r="P42" s="2">
        <v>0.66</v>
      </c>
    </row>
    <row r="43" spans="1:16" x14ac:dyDescent="0.2">
      <c r="A43" s="3" t="s">
        <v>101</v>
      </c>
      <c r="B43" s="3" t="s">
        <v>15</v>
      </c>
      <c r="C43" s="3">
        <v>0.1</v>
      </c>
      <c r="D43" s="3" t="s">
        <v>94</v>
      </c>
      <c r="E43" s="3">
        <v>1.1019000000000001</v>
      </c>
      <c r="F43" s="3">
        <v>1.1034900000000001</v>
      </c>
      <c r="G43" s="3">
        <v>1.1007</v>
      </c>
      <c r="H43" s="4" t="s">
        <v>102</v>
      </c>
      <c r="I43" s="4">
        <v>1.1007</v>
      </c>
      <c r="J43" s="3">
        <v>-0.7</v>
      </c>
      <c r="K43" s="3">
        <v>0</v>
      </c>
      <c r="L43" s="1">
        <v>12</v>
      </c>
      <c r="M43" s="1"/>
      <c r="N43" s="1"/>
      <c r="O43" s="1">
        <f t="shared" si="0"/>
        <v>0.75471698113214136</v>
      </c>
      <c r="P43" s="2"/>
    </row>
    <row r="44" spans="1:16" x14ac:dyDescent="0.2">
      <c r="A44" s="3" t="s">
        <v>103</v>
      </c>
      <c r="B44" s="3" t="s">
        <v>15</v>
      </c>
      <c r="C44" s="3">
        <v>0.1</v>
      </c>
      <c r="D44" s="3" t="s">
        <v>94</v>
      </c>
      <c r="E44" s="3">
        <v>1.1090800000000001</v>
      </c>
      <c r="F44" s="3">
        <v>1.1106</v>
      </c>
      <c r="G44" s="3">
        <v>1.1065700000000001</v>
      </c>
      <c r="H44" s="4" t="s">
        <v>104</v>
      </c>
      <c r="I44" s="4">
        <v>1.1106</v>
      </c>
      <c r="J44" s="3">
        <v>-0.7</v>
      </c>
      <c r="K44" s="3">
        <v>1.96</v>
      </c>
      <c r="L44" s="1">
        <v>-15.2</v>
      </c>
      <c r="M44" s="1"/>
      <c r="N44" s="1"/>
      <c r="O44" s="1">
        <f t="shared" si="0"/>
        <v>1.6513157894737294</v>
      </c>
      <c r="P44" s="2">
        <v>0.73</v>
      </c>
    </row>
    <row r="45" spans="1:16" x14ac:dyDescent="0.2">
      <c r="A45" s="3" t="s">
        <v>103</v>
      </c>
      <c r="B45" s="3" t="s">
        <v>15</v>
      </c>
      <c r="C45" s="3">
        <v>0.1</v>
      </c>
      <c r="D45" s="3" t="s">
        <v>94</v>
      </c>
      <c r="E45" s="3">
        <v>1.1090800000000001</v>
      </c>
      <c r="F45" s="3">
        <v>1.1106</v>
      </c>
      <c r="G45" s="3">
        <v>1.1065700000000001</v>
      </c>
      <c r="H45" s="4" t="s">
        <v>104</v>
      </c>
      <c r="I45" s="4">
        <v>1.1106</v>
      </c>
      <c r="J45" s="3">
        <v>-0.7</v>
      </c>
      <c r="K45" s="3">
        <v>1.96</v>
      </c>
      <c r="L45" s="1">
        <v>-15.2</v>
      </c>
      <c r="M45" s="1"/>
      <c r="N45" s="1"/>
      <c r="O45" s="1">
        <f t="shared" si="0"/>
        <v>1.6513157894737294</v>
      </c>
      <c r="P45" s="2"/>
    </row>
    <row r="46" spans="1:16" x14ac:dyDescent="0.2">
      <c r="A46" s="3" t="s">
        <v>105</v>
      </c>
      <c r="B46" s="3" t="s">
        <v>15</v>
      </c>
      <c r="C46" s="3">
        <v>0.1</v>
      </c>
      <c r="D46" s="3" t="s">
        <v>94</v>
      </c>
      <c r="E46" s="3">
        <v>1.1090100000000001</v>
      </c>
      <c r="F46" s="3">
        <v>1.1106</v>
      </c>
      <c r="G46" s="3">
        <v>1.1065700000000001</v>
      </c>
      <c r="H46" s="4" t="s">
        <v>106</v>
      </c>
      <c r="I46" s="4">
        <v>1.1106</v>
      </c>
      <c r="J46" s="3">
        <v>-0.7</v>
      </c>
      <c r="K46" s="3"/>
      <c r="L46" s="1">
        <v>-15.9</v>
      </c>
      <c r="M46" s="1"/>
      <c r="N46" s="1"/>
      <c r="O46" s="1">
        <f t="shared" si="0"/>
        <v>1.5345911949685711</v>
      </c>
      <c r="P46" s="2">
        <v>0.73</v>
      </c>
    </row>
    <row r="47" spans="1:16" x14ac:dyDescent="0.2">
      <c r="A47" s="3" t="s">
        <v>105</v>
      </c>
      <c r="B47" s="3" t="s">
        <v>15</v>
      </c>
      <c r="C47" s="3">
        <v>0.1</v>
      </c>
      <c r="D47" s="3" t="s">
        <v>94</v>
      </c>
      <c r="E47" s="3">
        <v>1.1090100000000001</v>
      </c>
      <c r="F47" s="3">
        <v>1.1106</v>
      </c>
      <c r="G47" s="3">
        <v>1.1080399999999999</v>
      </c>
      <c r="H47" s="4" t="s">
        <v>106</v>
      </c>
      <c r="I47" s="4">
        <v>1.1106</v>
      </c>
      <c r="J47" s="3">
        <v>-0.7</v>
      </c>
      <c r="K47" s="3"/>
      <c r="L47" s="1">
        <v>-15.9</v>
      </c>
      <c r="M47" s="1"/>
      <c r="N47" s="1"/>
      <c r="O47" s="1">
        <f t="shared" si="0"/>
        <v>0.61006289308185502</v>
      </c>
      <c r="P47" s="2"/>
    </row>
    <row r="48" spans="1:16" x14ac:dyDescent="0.2">
      <c r="A48" s="3" t="s">
        <v>107</v>
      </c>
      <c r="B48" s="3" t="s">
        <v>15</v>
      </c>
      <c r="C48" s="3">
        <v>0.1</v>
      </c>
      <c r="D48" s="3" t="s">
        <v>94</v>
      </c>
      <c r="E48" s="3">
        <v>1.1106199999999999</v>
      </c>
      <c r="F48" s="3">
        <v>1.1106199999999999</v>
      </c>
      <c r="G48" s="3">
        <v>1.1079600000000001</v>
      </c>
      <c r="H48" s="4" t="s">
        <v>108</v>
      </c>
      <c r="I48" s="4">
        <v>1.1106199999999999</v>
      </c>
      <c r="J48" s="3">
        <v>-0.7</v>
      </c>
      <c r="K48" s="3"/>
      <c r="L48" s="1">
        <v>0</v>
      </c>
      <c r="M48" s="1"/>
      <c r="N48" s="1"/>
      <c r="O48" s="1" t="e">
        <f t="shared" si="0"/>
        <v>#DIV/0!</v>
      </c>
      <c r="P48" s="2">
        <v>0.5</v>
      </c>
    </row>
    <row r="49" spans="1:16" x14ac:dyDescent="0.2">
      <c r="A49" s="3" t="s">
        <v>107</v>
      </c>
      <c r="B49" s="3" t="s">
        <v>15</v>
      </c>
      <c r="C49" s="3">
        <v>0.1</v>
      </c>
      <c r="D49" s="3" t="s">
        <v>94</v>
      </c>
      <c r="E49" s="3">
        <v>1.1106199999999999</v>
      </c>
      <c r="F49" s="3">
        <v>1.1120399999999999</v>
      </c>
      <c r="G49" s="3">
        <v>1.1093200000000001</v>
      </c>
      <c r="H49" s="4" t="s">
        <v>109</v>
      </c>
      <c r="I49" s="4">
        <v>1.1093200000000001</v>
      </c>
      <c r="J49" s="3">
        <v>-0.7</v>
      </c>
      <c r="K49" s="3"/>
      <c r="L49" s="1">
        <v>13</v>
      </c>
      <c r="M49" s="1"/>
      <c r="N49" s="1"/>
      <c r="O49" s="1">
        <f t="shared" si="0"/>
        <v>0.91549295774639294</v>
      </c>
      <c r="P49" s="2"/>
    </row>
    <row r="50" spans="1:16" x14ac:dyDescent="0.2">
      <c r="A50" s="3" t="s">
        <v>110</v>
      </c>
      <c r="B50" s="3" t="s">
        <v>15</v>
      </c>
      <c r="C50" s="3">
        <v>0.1</v>
      </c>
      <c r="D50" s="3" t="s">
        <v>94</v>
      </c>
      <c r="E50" s="3">
        <v>1.11066</v>
      </c>
      <c r="F50" s="3">
        <v>1.11066</v>
      </c>
      <c r="G50" s="3">
        <v>1.1079600000000001</v>
      </c>
      <c r="H50" s="4" t="s">
        <v>108</v>
      </c>
      <c r="I50" s="4">
        <v>1.11066</v>
      </c>
      <c r="J50" s="3">
        <v>-0.7</v>
      </c>
      <c r="K50" s="3"/>
      <c r="L50" s="1">
        <v>0</v>
      </c>
      <c r="M50" s="1"/>
      <c r="N50" s="1"/>
      <c r="O50" s="1" t="e">
        <f t="shared" si="0"/>
        <v>#DIV/0!</v>
      </c>
      <c r="P50" s="2">
        <v>0.5</v>
      </c>
    </row>
    <row r="51" spans="1:16" x14ac:dyDescent="0.2">
      <c r="A51" s="3" t="s">
        <v>111</v>
      </c>
      <c r="B51" s="3" t="s">
        <v>15</v>
      </c>
      <c r="C51" s="3">
        <v>0.1</v>
      </c>
      <c r="D51" s="3" t="s">
        <v>94</v>
      </c>
      <c r="E51" s="3">
        <v>1.11066</v>
      </c>
      <c r="F51" s="3">
        <v>1.1120399999999999</v>
      </c>
      <c r="G51" s="3">
        <v>1.1093200000000001</v>
      </c>
      <c r="H51" s="4" t="s">
        <v>109</v>
      </c>
      <c r="I51" s="4">
        <v>1.1093200000000001</v>
      </c>
      <c r="J51" s="3">
        <v>-0.7</v>
      </c>
      <c r="K51" s="3"/>
      <c r="L51" s="1">
        <v>13.4</v>
      </c>
      <c r="M51" s="1"/>
      <c r="N51" s="1"/>
      <c r="O51" s="1">
        <f t="shared" si="0"/>
        <v>0.97101449275359286</v>
      </c>
      <c r="P51" s="2"/>
    </row>
    <row r="52" spans="1:16" x14ac:dyDescent="0.2">
      <c r="A52" s="3" t="s">
        <v>112</v>
      </c>
      <c r="B52" s="3" t="s">
        <v>55</v>
      </c>
      <c r="C52" s="3">
        <v>0.1</v>
      </c>
      <c r="D52" s="3" t="s">
        <v>113</v>
      </c>
      <c r="E52" s="3">
        <v>1.92784</v>
      </c>
      <c r="F52" s="3">
        <v>1.92784</v>
      </c>
      <c r="G52" s="3">
        <v>1.9414199999999999</v>
      </c>
      <c r="H52" s="4" t="s">
        <v>114</v>
      </c>
      <c r="I52" s="4">
        <v>1.9414199999999999</v>
      </c>
      <c r="J52" s="3">
        <v>-0.7</v>
      </c>
      <c r="K52" s="3">
        <v>-1.33</v>
      </c>
      <c r="L52" s="1">
        <v>91.41</v>
      </c>
      <c r="M52" s="1" t="s">
        <v>115</v>
      </c>
      <c r="N52" s="1">
        <f>SUM(L52:L57)</f>
        <v>263.40999999999997</v>
      </c>
      <c r="O52" s="1" t="e">
        <f t="shared" si="0"/>
        <v>#DIV/0!</v>
      </c>
      <c r="P52" s="2">
        <v>0.56999999999999995</v>
      </c>
    </row>
    <row r="53" spans="1:16" x14ac:dyDescent="0.2">
      <c r="A53" s="3" t="s">
        <v>112</v>
      </c>
      <c r="B53" s="3" t="s">
        <v>55</v>
      </c>
      <c r="C53" s="3">
        <v>0.1</v>
      </c>
      <c r="D53" s="3" t="s">
        <v>113</v>
      </c>
      <c r="E53" s="3">
        <v>1.92784</v>
      </c>
      <c r="F53" s="3">
        <v>1.92021</v>
      </c>
      <c r="G53" s="3">
        <v>1.9338599999999999</v>
      </c>
      <c r="H53" s="4" t="s">
        <v>116</v>
      </c>
      <c r="I53" s="4">
        <v>1.9338599999999999</v>
      </c>
      <c r="J53" s="3">
        <v>-0.7</v>
      </c>
      <c r="K53" s="3">
        <v>-1.33</v>
      </c>
      <c r="L53" s="1">
        <v>40.53</v>
      </c>
      <c r="M53" s="1"/>
      <c r="N53" s="1"/>
      <c r="O53" s="1">
        <f t="shared" si="0"/>
        <v>0.78899082568805956</v>
      </c>
      <c r="P53" s="2"/>
    </row>
    <row r="54" spans="1:16" x14ac:dyDescent="0.2">
      <c r="A54" s="3" t="s">
        <v>117</v>
      </c>
      <c r="B54" s="3" t="s">
        <v>55</v>
      </c>
      <c r="C54" s="3">
        <v>0.1</v>
      </c>
      <c r="D54" s="3" t="s">
        <v>113</v>
      </c>
      <c r="E54" s="3">
        <v>1.9165000000000001</v>
      </c>
      <c r="F54" s="3">
        <v>1.91004</v>
      </c>
      <c r="G54" s="3">
        <v>1.92259</v>
      </c>
      <c r="H54" s="4" t="s">
        <v>118</v>
      </c>
      <c r="I54" s="4">
        <v>1.9185099999999999</v>
      </c>
      <c r="J54" s="3">
        <v>-0.7</v>
      </c>
      <c r="K54" s="3">
        <v>-0.45</v>
      </c>
      <c r="L54" s="1">
        <v>13.69</v>
      </c>
      <c r="M54" s="1"/>
      <c r="N54" s="1"/>
      <c r="O54" s="1">
        <f t="shared" si="0"/>
        <v>0.94272445820430406</v>
      </c>
      <c r="P54" s="2">
        <v>0.38</v>
      </c>
    </row>
    <row r="55" spans="1:16" x14ac:dyDescent="0.2">
      <c r="A55" s="3" t="s">
        <v>117</v>
      </c>
      <c r="B55" s="3" t="s">
        <v>55</v>
      </c>
      <c r="C55" s="3">
        <v>0.1</v>
      </c>
      <c r="D55" s="3" t="s">
        <v>113</v>
      </c>
      <c r="E55" s="3">
        <v>1.9165000000000001</v>
      </c>
      <c r="F55" s="3">
        <v>1.91004</v>
      </c>
      <c r="G55" s="3">
        <v>1.92862</v>
      </c>
      <c r="H55" s="4" t="s">
        <v>119</v>
      </c>
      <c r="I55" s="4">
        <v>1.9184699999999999</v>
      </c>
      <c r="J55" s="3">
        <v>-0.7</v>
      </c>
      <c r="K55" s="3">
        <v>-0.45</v>
      </c>
      <c r="L55" s="1">
        <v>13.41</v>
      </c>
      <c r="M55" s="1"/>
      <c r="N55" s="1"/>
      <c r="O55" s="1">
        <f t="shared" si="0"/>
        <v>1.8761609907120218</v>
      </c>
      <c r="P55" s="2"/>
    </row>
    <row r="56" spans="1:16" x14ac:dyDescent="0.2">
      <c r="A56" s="3" t="s">
        <v>120</v>
      </c>
      <c r="B56" s="3" t="s">
        <v>55</v>
      </c>
      <c r="C56" s="3">
        <v>0.1</v>
      </c>
      <c r="D56" s="3" t="s">
        <v>113</v>
      </c>
      <c r="E56" s="3">
        <v>1.89453</v>
      </c>
      <c r="F56" s="3">
        <v>1.89453</v>
      </c>
      <c r="G56" s="3">
        <v>1.9054199999999999</v>
      </c>
      <c r="H56" s="4" t="s">
        <v>121</v>
      </c>
      <c r="I56" s="4">
        <v>1.9054199999999999</v>
      </c>
      <c r="J56" s="3">
        <v>-0.7</v>
      </c>
      <c r="K56" s="3">
        <v>-0.45</v>
      </c>
      <c r="L56" s="1">
        <v>74.599999999999994</v>
      </c>
      <c r="M56" s="1"/>
      <c r="N56" s="1"/>
      <c r="O56" s="1" t="e">
        <f t="shared" si="0"/>
        <v>#DIV/0!</v>
      </c>
      <c r="P56" s="2">
        <v>0.5</v>
      </c>
    </row>
    <row r="57" spans="1:16" x14ac:dyDescent="0.2">
      <c r="A57" s="3" t="s">
        <v>120</v>
      </c>
      <c r="B57" s="3" t="s">
        <v>55</v>
      </c>
      <c r="C57" s="3">
        <v>0.1</v>
      </c>
      <c r="D57" s="3" t="s">
        <v>113</v>
      </c>
      <c r="E57" s="3">
        <v>1.89453</v>
      </c>
      <c r="F57" s="3">
        <v>1.8872599999999999</v>
      </c>
      <c r="G57" s="3">
        <v>1.8988799999999999</v>
      </c>
      <c r="H57" s="4" t="s">
        <v>122</v>
      </c>
      <c r="I57" s="4">
        <v>1.8988799999999999</v>
      </c>
      <c r="J57" s="3">
        <v>-0.7</v>
      </c>
      <c r="K57" s="3">
        <v>-0.45</v>
      </c>
      <c r="L57" s="1">
        <v>29.77</v>
      </c>
      <c r="M57" s="1"/>
      <c r="N57" s="1"/>
      <c r="O57" s="1">
        <f t="shared" si="0"/>
        <v>0.59834938101785262</v>
      </c>
      <c r="P57" s="2"/>
    </row>
    <row r="58" spans="1:16" x14ac:dyDescent="0.2">
      <c r="A58" s="3" t="s">
        <v>123</v>
      </c>
      <c r="B58" s="3" t="s">
        <v>15</v>
      </c>
      <c r="C58" s="3">
        <v>0.1</v>
      </c>
      <c r="D58" s="3" t="s">
        <v>124</v>
      </c>
      <c r="E58" s="3">
        <v>1.6968099999999999</v>
      </c>
      <c r="F58" s="3">
        <v>1.6999</v>
      </c>
      <c r="G58" s="3">
        <v>1.6914100000000001</v>
      </c>
      <c r="H58" s="4" t="s">
        <v>125</v>
      </c>
      <c r="I58" s="4">
        <v>1.6999</v>
      </c>
      <c r="J58" s="3">
        <v>-0.7</v>
      </c>
      <c r="K58" s="3"/>
      <c r="L58" s="1">
        <v>-23.66</v>
      </c>
      <c r="M58" s="1" t="s">
        <v>126</v>
      </c>
      <c r="N58" s="1">
        <f>SUM(L58:L59)</f>
        <v>-47.32</v>
      </c>
      <c r="O58" s="1">
        <f t="shared" si="0"/>
        <v>1.7475728155339108</v>
      </c>
      <c r="P58" s="2">
        <v>0.77</v>
      </c>
    </row>
    <row r="59" spans="1:16" x14ac:dyDescent="0.2">
      <c r="A59" s="3" t="s">
        <v>123</v>
      </c>
      <c r="B59" s="3" t="s">
        <v>15</v>
      </c>
      <c r="C59" s="3">
        <v>0.1</v>
      </c>
      <c r="D59" s="3" t="s">
        <v>124</v>
      </c>
      <c r="E59" s="3">
        <v>1.6968099999999999</v>
      </c>
      <c r="F59" s="3">
        <v>1.6999</v>
      </c>
      <c r="G59" s="3">
        <v>1.69431</v>
      </c>
      <c r="H59" s="4" t="s">
        <v>125</v>
      </c>
      <c r="I59" s="4">
        <v>1.6999</v>
      </c>
      <c r="J59" s="3">
        <v>-0.7</v>
      </c>
      <c r="K59" s="3"/>
      <c r="L59" s="1">
        <v>-23.66</v>
      </c>
      <c r="M59" s="1"/>
      <c r="N59" s="1"/>
      <c r="O59" s="1">
        <f t="shared" si="0"/>
        <v>0.80906148867311223</v>
      </c>
      <c r="P59" s="2"/>
    </row>
    <row r="60" spans="1:16" x14ac:dyDescent="0.2">
      <c r="A60" s="3" t="s">
        <v>127</v>
      </c>
      <c r="B60" s="3" t="s">
        <v>15</v>
      </c>
      <c r="C60" s="3">
        <v>0.1</v>
      </c>
      <c r="D60" s="3" t="s">
        <v>128</v>
      </c>
      <c r="E60" s="3">
        <v>141.93700000000001</v>
      </c>
      <c r="F60" s="3">
        <v>141.93700000000001</v>
      </c>
      <c r="G60" s="3">
        <v>141.06800000000001</v>
      </c>
      <c r="H60" s="4" t="s">
        <v>129</v>
      </c>
      <c r="I60" s="4">
        <v>141.93700000000001</v>
      </c>
      <c r="J60" s="3">
        <v>-0.7</v>
      </c>
      <c r="K60" s="3">
        <v>-1.71</v>
      </c>
      <c r="L60" s="1">
        <v>0</v>
      </c>
      <c r="M60" s="1" t="s">
        <v>130</v>
      </c>
      <c r="N60" s="1">
        <f>SUM(L60:L63)</f>
        <v>44.490000000000009</v>
      </c>
      <c r="O60" s="1" t="e">
        <f t="shared" si="0"/>
        <v>#DIV/0!</v>
      </c>
      <c r="P60" s="2">
        <v>0.55000000000000004</v>
      </c>
    </row>
    <row r="61" spans="1:16" x14ac:dyDescent="0.2">
      <c r="A61" s="3" t="s">
        <v>127</v>
      </c>
      <c r="B61" s="3" t="s">
        <v>15</v>
      </c>
      <c r="C61" s="3">
        <v>0.1</v>
      </c>
      <c r="D61" s="3" t="s">
        <v>128</v>
      </c>
      <c r="E61" s="3">
        <v>141.94</v>
      </c>
      <c r="F61" s="3">
        <v>142.60599999999999</v>
      </c>
      <c r="G61" s="3">
        <v>141.63</v>
      </c>
      <c r="H61" s="4" t="s">
        <v>131</v>
      </c>
      <c r="I61" s="4">
        <v>141.63</v>
      </c>
      <c r="J61" s="3">
        <v>-0.7</v>
      </c>
      <c r="K61" s="3">
        <v>-1.71</v>
      </c>
      <c r="L61" s="1">
        <v>28.480000000000004</v>
      </c>
      <c r="M61" s="1"/>
      <c r="N61" s="1"/>
      <c r="O61" s="1">
        <f t="shared" si="0"/>
        <v>0.46546546546547113</v>
      </c>
      <c r="P61" s="2"/>
    </row>
    <row r="62" spans="1:16" x14ac:dyDescent="0.2">
      <c r="A62" s="3" t="s">
        <v>132</v>
      </c>
      <c r="B62" s="3" t="s">
        <v>15</v>
      </c>
      <c r="C62" s="3">
        <v>0.1</v>
      </c>
      <c r="D62" s="3" t="s">
        <v>128</v>
      </c>
      <c r="E62" s="3">
        <v>143.15199999999999</v>
      </c>
      <c r="F62" s="3">
        <v>143.15199999999999</v>
      </c>
      <c r="G62" s="3">
        <v>142.61000000000001</v>
      </c>
      <c r="H62" s="4" t="s">
        <v>133</v>
      </c>
      <c r="I62" s="4">
        <v>143.15199999999999</v>
      </c>
      <c r="J62" s="3">
        <v>-0.7</v>
      </c>
      <c r="K62" s="3"/>
      <c r="L62" s="1">
        <v>0</v>
      </c>
      <c r="M62" s="1"/>
      <c r="N62" s="1"/>
      <c r="O62" s="1" t="e">
        <f t="shared" si="0"/>
        <v>#DIV/0!</v>
      </c>
      <c r="P62" s="2">
        <v>0.56999999999999995</v>
      </c>
    </row>
    <row r="63" spans="1:16" x14ac:dyDescent="0.2">
      <c r="A63" s="3" t="s">
        <v>134</v>
      </c>
      <c r="B63" s="3" t="s">
        <v>15</v>
      </c>
      <c r="C63" s="3">
        <v>0.1</v>
      </c>
      <c r="D63" s="3" t="s">
        <v>128</v>
      </c>
      <c r="E63" s="3">
        <v>143.15199999999999</v>
      </c>
      <c r="F63" s="3">
        <v>143.53700000000001</v>
      </c>
      <c r="G63" s="3">
        <v>142.976</v>
      </c>
      <c r="H63" s="4" t="s">
        <v>135</v>
      </c>
      <c r="I63" s="4">
        <v>142.976</v>
      </c>
      <c r="J63" s="3">
        <v>-0.7</v>
      </c>
      <c r="K63" s="3"/>
      <c r="L63" s="1">
        <v>16.010000000000002</v>
      </c>
      <c r="M63" s="1"/>
      <c r="N63" s="1"/>
      <c r="O63" s="1">
        <f t="shared" si="0"/>
        <v>0.45714285714280228</v>
      </c>
      <c r="P63" s="2"/>
    </row>
    <row r="64" spans="1:16" x14ac:dyDescent="0.2">
      <c r="A64" s="3" t="s">
        <v>136</v>
      </c>
      <c r="B64" s="3" t="s">
        <v>55</v>
      </c>
      <c r="C64" s="3">
        <v>0.1</v>
      </c>
      <c r="D64" s="3" t="s">
        <v>137</v>
      </c>
      <c r="E64" s="3">
        <v>1.9928900000000001</v>
      </c>
      <c r="F64" s="3">
        <v>1.9928900000000001</v>
      </c>
      <c r="G64" s="3">
        <v>2.0025400000000002</v>
      </c>
      <c r="H64" s="4" t="s">
        <v>138</v>
      </c>
      <c r="I64" s="4">
        <v>1.9928900000000001</v>
      </c>
      <c r="J64" s="3">
        <v>-0.7</v>
      </c>
      <c r="K64" s="3">
        <v>0</v>
      </c>
      <c r="L64" s="1">
        <v>0</v>
      </c>
      <c r="M64" s="1" t="s">
        <v>139</v>
      </c>
      <c r="N64" s="1">
        <f>SUM(L64:L65)</f>
        <v>25.54</v>
      </c>
      <c r="O64" s="1" t="e">
        <f t="shared" si="0"/>
        <v>#DIV/0!</v>
      </c>
      <c r="P64" s="2">
        <v>0.69</v>
      </c>
    </row>
    <row r="65" spans="1:16" x14ac:dyDescent="0.2">
      <c r="A65" s="3" t="s">
        <v>136</v>
      </c>
      <c r="B65" s="3" t="s">
        <v>55</v>
      </c>
      <c r="C65" s="3">
        <v>0.1</v>
      </c>
      <c r="D65" s="3" t="s">
        <v>137</v>
      </c>
      <c r="E65" s="3">
        <v>1.9928900000000001</v>
      </c>
      <c r="F65" s="3">
        <v>1.9865600000000001</v>
      </c>
      <c r="G65" s="3">
        <v>1.99681</v>
      </c>
      <c r="H65" s="4" t="s">
        <v>140</v>
      </c>
      <c r="I65" s="4">
        <v>1.99681</v>
      </c>
      <c r="J65" s="3">
        <v>-0.7</v>
      </c>
      <c r="K65" s="3">
        <v>0</v>
      </c>
      <c r="L65" s="1">
        <v>25.54</v>
      </c>
      <c r="M65" s="1"/>
      <c r="N65" s="1"/>
      <c r="O65" s="1">
        <f t="shared" si="0"/>
        <v>0.61927330173774986</v>
      </c>
      <c r="P65" s="2"/>
    </row>
    <row r="66" spans="1:16" x14ac:dyDescent="0.2">
      <c r="A66" s="3" t="s">
        <v>141</v>
      </c>
      <c r="B66" s="3" t="s">
        <v>15</v>
      </c>
      <c r="C66" s="3">
        <v>0.1</v>
      </c>
      <c r="D66" s="3" t="s">
        <v>142</v>
      </c>
      <c r="E66" s="3">
        <v>0.86040000000000005</v>
      </c>
      <c r="F66" s="3">
        <v>0.86040000000000005</v>
      </c>
      <c r="G66" s="3">
        <v>0.85604000000000002</v>
      </c>
      <c r="H66" s="4" t="s">
        <v>143</v>
      </c>
      <c r="I66" s="4">
        <v>0.85604000000000002</v>
      </c>
      <c r="J66" s="3">
        <v>-0.7</v>
      </c>
      <c r="K66" s="3">
        <v>-0.10499999999999998</v>
      </c>
      <c r="L66" s="1">
        <v>33.03</v>
      </c>
      <c r="M66" s="1" t="s">
        <v>144</v>
      </c>
      <c r="N66" s="1">
        <f>SUM(L66:L69)</f>
        <v>11.945</v>
      </c>
      <c r="O66" s="1" t="e">
        <f t="shared" si="0"/>
        <v>#DIV/0!</v>
      </c>
      <c r="P66" s="2">
        <v>0.89</v>
      </c>
    </row>
    <row r="67" spans="1:16" x14ac:dyDescent="0.2">
      <c r="A67" s="3" t="s">
        <v>141</v>
      </c>
      <c r="B67" s="3" t="s">
        <v>15</v>
      </c>
      <c r="C67" s="3">
        <v>0.1</v>
      </c>
      <c r="D67" s="3" t="s">
        <v>142</v>
      </c>
      <c r="E67" s="3">
        <v>0.86040000000000005</v>
      </c>
      <c r="F67" s="3">
        <v>0.86329999999999996</v>
      </c>
      <c r="G67" s="3">
        <v>0.85875000000000001</v>
      </c>
      <c r="H67" s="4" t="s">
        <v>145</v>
      </c>
      <c r="I67" s="4">
        <v>0.85875000000000001</v>
      </c>
      <c r="J67" s="3">
        <v>-0.7</v>
      </c>
      <c r="K67" s="3">
        <v>0</v>
      </c>
      <c r="L67" s="1">
        <v>12.484999999999999</v>
      </c>
      <c r="M67" s="1"/>
      <c r="N67" s="1"/>
      <c r="O67" s="1">
        <f t="shared" ref="O67:O82" si="1">ABS((G67-E67)/(F67-E67))</f>
        <v>0.56896551724141231</v>
      </c>
      <c r="P67" s="2"/>
    </row>
    <row r="68" spans="1:16" x14ac:dyDescent="0.2">
      <c r="A68" s="3" t="s">
        <v>146</v>
      </c>
      <c r="B68" s="3" t="s">
        <v>15</v>
      </c>
      <c r="C68" s="3">
        <v>0.1</v>
      </c>
      <c r="D68" s="3" t="s">
        <v>142</v>
      </c>
      <c r="E68" s="3">
        <v>0.86175000000000002</v>
      </c>
      <c r="F68" s="3">
        <v>0.86392999999999998</v>
      </c>
      <c r="G68" s="3">
        <v>0.85933999999999999</v>
      </c>
      <c r="H68" s="4" t="s">
        <v>147</v>
      </c>
      <c r="I68" s="4">
        <v>0.86392999999999998</v>
      </c>
      <c r="J68" s="3">
        <v>-0.7</v>
      </c>
      <c r="K68" s="3"/>
      <c r="L68" s="1">
        <v>-16.670000000000002</v>
      </c>
      <c r="M68" s="1"/>
      <c r="N68" s="1"/>
      <c r="O68" s="1">
        <f t="shared" si="1"/>
        <v>1.1055045871559943</v>
      </c>
      <c r="P68" s="2">
        <v>0.43</v>
      </c>
    </row>
    <row r="69" spans="1:16" x14ac:dyDescent="0.2">
      <c r="A69" s="3" t="s">
        <v>148</v>
      </c>
      <c r="B69" s="3" t="s">
        <v>15</v>
      </c>
      <c r="C69" s="3">
        <v>0.1</v>
      </c>
      <c r="D69" s="3" t="s">
        <v>142</v>
      </c>
      <c r="E69" s="3">
        <v>0.86172000000000004</v>
      </c>
      <c r="F69" s="3">
        <v>0.86392999999999998</v>
      </c>
      <c r="G69" s="3">
        <v>0.86077000000000004</v>
      </c>
      <c r="H69" s="4" t="s">
        <v>147</v>
      </c>
      <c r="I69" s="4">
        <v>0.86392999999999998</v>
      </c>
      <c r="J69" s="3">
        <v>-0.7</v>
      </c>
      <c r="K69" s="3"/>
      <c r="L69" s="1">
        <v>-16.899999999999999</v>
      </c>
      <c r="M69" s="1"/>
      <c r="N69" s="1"/>
      <c r="O69" s="1">
        <f t="shared" si="1"/>
        <v>0.42986425339368084</v>
      </c>
      <c r="P69" s="2"/>
    </row>
    <row r="70" spans="1:16" x14ac:dyDescent="0.2">
      <c r="A70" s="3" t="s">
        <v>149</v>
      </c>
      <c r="B70" s="3" t="s">
        <v>15</v>
      </c>
      <c r="C70" s="3">
        <v>0.1</v>
      </c>
      <c r="D70" s="3" t="s">
        <v>150</v>
      </c>
      <c r="E70" s="3">
        <v>0.63993999999999995</v>
      </c>
      <c r="F70" s="3">
        <v>0.63993999999999995</v>
      </c>
      <c r="G70" s="3">
        <v>0.63519999999999999</v>
      </c>
      <c r="H70" s="4" t="s">
        <v>151</v>
      </c>
      <c r="I70" s="4">
        <v>0.63993999999999995</v>
      </c>
      <c r="J70" s="3">
        <v>-0.7</v>
      </c>
      <c r="K70" s="3">
        <v>-0.98</v>
      </c>
      <c r="L70" s="1">
        <v>0</v>
      </c>
      <c r="M70" s="1" t="s">
        <v>152</v>
      </c>
      <c r="N70" s="1">
        <f>SUM(L70:L71)</f>
        <v>22.83</v>
      </c>
      <c r="O70" s="1" t="e">
        <f t="shared" si="1"/>
        <v>#DIV/0!</v>
      </c>
      <c r="P70" s="2">
        <v>0.32</v>
      </c>
    </row>
    <row r="71" spans="1:16" x14ac:dyDescent="0.2">
      <c r="A71" s="3" t="s">
        <v>149</v>
      </c>
      <c r="B71" s="3" t="s">
        <v>15</v>
      </c>
      <c r="C71" s="3">
        <v>0.1</v>
      </c>
      <c r="D71" s="3" t="s">
        <v>150</v>
      </c>
      <c r="E71" s="3">
        <v>0.63993999999999995</v>
      </c>
      <c r="F71" s="3">
        <v>0.64256000000000002</v>
      </c>
      <c r="G71" s="3">
        <v>0.63773000000000002</v>
      </c>
      <c r="H71" s="4" t="s">
        <v>153</v>
      </c>
      <c r="I71" s="4">
        <v>0.63773000000000002</v>
      </c>
      <c r="J71" s="3">
        <v>-0.7</v>
      </c>
      <c r="K71" s="3">
        <v>-0.98</v>
      </c>
      <c r="L71" s="1">
        <v>22.83</v>
      </c>
      <c r="M71" s="1"/>
      <c r="N71" s="1"/>
      <c r="O71" s="1">
        <f t="shared" si="1"/>
        <v>0.84351145038163278</v>
      </c>
      <c r="P71" s="2"/>
    </row>
    <row r="72" spans="1:16" x14ac:dyDescent="0.2">
      <c r="A72" s="3" t="s">
        <v>154</v>
      </c>
      <c r="B72" s="3" t="s">
        <v>15</v>
      </c>
      <c r="C72" s="3">
        <v>0.1</v>
      </c>
      <c r="D72" s="3" t="s">
        <v>155</v>
      </c>
      <c r="E72" s="3">
        <v>71.253</v>
      </c>
      <c r="F72" s="3">
        <v>71.253</v>
      </c>
      <c r="G72" s="3">
        <v>70.728999999999999</v>
      </c>
      <c r="H72" s="4" t="s">
        <v>156</v>
      </c>
      <c r="I72" s="4">
        <v>71.253</v>
      </c>
      <c r="J72" s="3">
        <v>-0.7</v>
      </c>
      <c r="K72" s="3">
        <v>0</v>
      </c>
      <c r="L72" s="1">
        <v>0</v>
      </c>
      <c r="M72" s="1" t="s">
        <v>157</v>
      </c>
      <c r="N72" s="1">
        <f>SUM(L72:L79)</f>
        <v>153.845</v>
      </c>
      <c r="O72" s="1" t="e">
        <f t="shared" si="1"/>
        <v>#DIV/0!</v>
      </c>
      <c r="P72" s="2">
        <v>0.51</v>
      </c>
    </row>
    <row r="73" spans="1:16" x14ac:dyDescent="0.2">
      <c r="A73" s="3" t="s">
        <v>154</v>
      </c>
      <c r="B73" s="3" t="s">
        <v>15</v>
      </c>
      <c r="C73" s="3">
        <v>0.1</v>
      </c>
      <c r="D73" s="3" t="s">
        <v>155</v>
      </c>
      <c r="E73" s="3">
        <v>71.253</v>
      </c>
      <c r="F73" s="3">
        <v>71.611999999999995</v>
      </c>
      <c r="G73" s="3">
        <v>71.070999999999998</v>
      </c>
      <c r="H73" s="4" t="s">
        <v>158</v>
      </c>
      <c r="I73" s="4">
        <v>71.070999999999998</v>
      </c>
      <c r="J73" s="3">
        <v>-0.7</v>
      </c>
      <c r="K73" s="3">
        <v>0</v>
      </c>
      <c r="L73" s="1">
        <v>16.684999999999999</v>
      </c>
      <c r="M73" s="1"/>
      <c r="N73" s="1"/>
      <c r="O73" s="1">
        <f t="shared" si="1"/>
        <v>0.50696378830084921</v>
      </c>
      <c r="P73" s="2"/>
    </row>
    <row r="74" spans="1:16" x14ac:dyDescent="0.2">
      <c r="A74" s="3" t="s">
        <v>159</v>
      </c>
      <c r="B74" s="3" t="s">
        <v>15</v>
      </c>
      <c r="C74" s="3">
        <v>0.1</v>
      </c>
      <c r="D74" s="3" t="s">
        <v>155</v>
      </c>
      <c r="E74" s="3">
        <v>72.537000000000006</v>
      </c>
      <c r="F74" s="3">
        <v>72.537000000000006</v>
      </c>
      <c r="G74" s="3">
        <v>72.064999999999998</v>
      </c>
      <c r="H74" s="4" t="s">
        <v>160</v>
      </c>
      <c r="I74" s="4">
        <v>72.064999999999998</v>
      </c>
      <c r="J74" s="3">
        <v>-0.7</v>
      </c>
      <c r="K74" s="3">
        <v>-1.24</v>
      </c>
      <c r="L74" s="1">
        <v>43.17</v>
      </c>
      <c r="M74" s="1"/>
      <c r="N74" s="1"/>
      <c r="O74" s="1" t="e">
        <f t="shared" si="1"/>
        <v>#DIV/0!</v>
      </c>
      <c r="P74" s="2">
        <v>0.62</v>
      </c>
    </row>
    <row r="75" spans="1:16" x14ac:dyDescent="0.2">
      <c r="A75" s="3" t="s">
        <v>159</v>
      </c>
      <c r="B75" s="3" t="s">
        <v>15</v>
      </c>
      <c r="C75" s="3">
        <v>0.1</v>
      </c>
      <c r="D75" s="3" t="s">
        <v>155</v>
      </c>
      <c r="E75" s="3">
        <v>72.537000000000006</v>
      </c>
      <c r="F75" s="3">
        <v>72.769000000000005</v>
      </c>
      <c r="G75" s="3">
        <v>72.271000000000001</v>
      </c>
      <c r="H75" s="4" t="s">
        <v>161</v>
      </c>
      <c r="I75" s="4">
        <v>72.271000000000001</v>
      </c>
      <c r="J75" s="3">
        <v>-0.7</v>
      </c>
      <c r="K75" s="3">
        <v>-1.24</v>
      </c>
      <c r="L75" s="1">
        <v>24.27</v>
      </c>
      <c r="M75" s="1"/>
      <c r="N75" s="1"/>
      <c r="O75" s="1">
        <f t="shared" si="1"/>
        <v>1.1465517241379575</v>
      </c>
      <c r="P75" s="2"/>
    </row>
    <row r="76" spans="1:16" x14ac:dyDescent="0.2">
      <c r="A76" s="3" t="s">
        <v>162</v>
      </c>
      <c r="B76" s="3" t="s">
        <v>55</v>
      </c>
      <c r="C76" s="3">
        <v>0.1</v>
      </c>
      <c r="D76" s="3" t="s">
        <v>155</v>
      </c>
      <c r="E76" s="3">
        <v>72.489999999999995</v>
      </c>
      <c r="F76" s="3">
        <v>72.489999999999995</v>
      </c>
      <c r="G76" s="3">
        <v>72.909000000000006</v>
      </c>
      <c r="H76" s="4" t="s">
        <v>163</v>
      </c>
      <c r="I76" s="4">
        <v>72.909000000000006</v>
      </c>
      <c r="J76" s="3">
        <v>-0.7</v>
      </c>
      <c r="K76" s="3">
        <v>0.04</v>
      </c>
      <c r="L76" s="1">
        <v>38.229999999999997</v>
      </c>
      <c r="M76" s="1"/>
      <c r="N76" s="1"/>
      <c r="O76" s="1" t="e">
        <f t="shared" si="1"/>
        <v>#DIV/0!</v>
      </c>
      <c r="P76" s="2">
        <v>0.54</v>
      </c>
    </row>
    <row r="77" spans="1:16" x14ac:dyDescent="0.2">
      <c r="A77" s="3" t="s">
        <v>162</v>
      </c>
      <c r="B77" s="3" t="s">
        <v>55</v>
      </c>
      <c r="C77" s="3">
        <v>0.1</v>
      </c>
      <c r="D77" s="3" t="s">
        <v>155</v>
      </c>
      <c r="E77" s="3">
        <v>72.489999999999995</v>
      </c>
      <c r="F77" s="3">
        <v>72.244</v>
      </c>
      <c r="G77" s="3">
        <v>72.67</v>
      </c>
      <c r="H77" s="4" t="s">
        <v>164</v>
      </c>
      <c r="I77" s="4">
        <v>72.67</v>
      </c>
      <c r="J77" s="3">
        <v>-0.7</v>
      </c>
      <c r="K77" s="3"/>
      <c r="L77" s="1">
        <v>16.43</v>
      </c>
      <c r="M77" s="1"/>
      <c r="N77" s="1"/>
      <c r="O77" s="1">
        <f t="shared" si="1"/>
        <v>0.73170731707321301</v>
      </c>
      <c r="P77" s="2"/>
    </row>
    <row r="78" spans="1:16" x14ac:dyDescent="0.2">
      <c r="A78" s="3" t="s">
        <v>165</v>
      </c>
      <c r="B78" s="3" t="s">
        <v>55</v>
      </c>
      <c r="C78" s="3">
        <v>0.1</v>
      </c>
      <c r="D78" s="3" t="s">
        <v>155</v>
      </c>
      <c r="E78" s="3">
        <v>72.504999999999995</v>
      </c>
      <c r="F78" s="3">
        <v>72.504999999999995</v>
      </c>
      <c r="G78" s="3">
        <v>72.909000000000006</v>
      </c>
      <c r="H78" s="4" t="s">
        <v>166</v>
      </c>
      <c r="I78" s="4">
        <v>72.504999999999995</v>
      </c>
      <c r="J78" s="3">
        <v>-0.7</v>
      </c>
      <c r="K78" s="3"/>
      <c r="L78" s="1">
        <v>0</v>
      </c>
      <c r="M78" s="1"/>
      <c r="N78" s="1"/>
      <c r="O78" s="1" t="e">
        <f t="shared" si="1"/>
        <v>#DIV/0!</v>
      </c>
      <c r="P78" s="2">
        <v>0.54</v>
      </c>
    </row>
    <row r="79" spans="1:16" x14ac:dyDescent="0.2">
      <c r="A79" s="3" t="s">
        <v>165</v>
      </c>
      <c r="B79" s="3" t="s">
        <v>55</v>
      </c>
      <c r="C79" s="3">
        <v>0.1</v>
      </c>
      <c r="D79" s="3" t="s">
        <v>155</v>
      </c>
      <c r="E79" s="3">
        <v>72.504999999999995</v>
      </c>
      <c r="F79" s="3">
        <v>72.244</v>
      </c>
      <c r="G79" s="3">
        <v>72.67</v>
      </c>
      <c r="H79" s="4" t="s">
        <v>164</v>
      </c>
      <c r="I79" s="4">
        <v>72.67</v>
      </c>
      <c r="J79" s="3">
        <v>-0.7</v>
      </c>
      <c r="K79" s="3"/>
      <c r="L79" s="1">
        <v>15.06</v>
      </c>
      <c r="M79" s="1"/>
      <c r="N79" s="1"/>
      <c r="O79" s="1">
        <f t="shared" si="1"/>
        <v>0.63218390804601143</v>
      </c>
      <c r="P79" s="2"/>
    </row>
    <row r="80" spans="1:16" x14ac:dyDescent="0.2">
      <c r="I80" s="2" t="s">
        <v>167</v>
      </c>
      <c r="J80" s="2">
        <f>SUMIF(L:L,"&gt;0")</f>
        <v>1175.4050000000002</v>
      </c>
      <c r="P80" s="2"/>
    </row>
    <row r="81" spans="9:16" x14ac:dyDescent="0.2">
      <c r="I81" s="2" t="s">
        <v>168</v>
      </c>
      <c r="J81" s="2">
        <f>SUMIF(L:L,"&lt;0")</f>
        <v>-474.815</v>
      </c>
      <c r="P81" s="2"/>
    </row>
    <row r="82" spans="9:16" x14ac:dyDescent="0.2">
      <c r="I82" s="2" t="s">
        <v>169</v>
      </c>
      <c r="J82" s="5">
        <f>-J80/J81</f>
        <v>2.4755009845940004</v>
      </c>
      <c r="P8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D45B5-0574-A04F-8BAD-5995C0627242}">
  <dimension ref="A1:P62"/>
  <sheetViews>
    <sheetView workbookViewId="0">
      <selection activeCell="J62" sqref="J62"/>
    </sheetView>
  </sheetViews>
  <sheetFormatPr baseColWidth="10" defaultRowHeight="16" x14ac:dyDescent="0.2"/>
  <cols>
    <col min="2" max="2" width="5" bestFit="1" customWidth="1"/>
    <col min="3" max="3" width="7.5" bestFit="1" customWidth="1"/>
    <col min="4" max="4" width="8" bestFit="1" customWidth="1"/>
    <col min="5" max="7" width="8.1640625" bestFit="1" customWidth="1"/>
    <col min="8" max="8" width="20.1640625" bestFit="1" customWidth="1"/>
    <col min="9" max="9" width="9.33203125" bestFit="1" customWidth="1"/>
    <col min="11" max="11" width="6.83203125" bestFit="1" customWidth="1"/>
    <col min="13" max="13" width="4.33203125" bestFit="1" customWidth="1"/>
    <col min="14" max="14" width="8.1640625" bestFit="1" customWidth="1"/>
    <col min="15" max="15" width="12.1640625" bestFit="1" customWidth="1"/>
  </cols>
  <sheetData>
    <row r="1" spans="1:1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0</v>
      </c>
      <c r="I1" s="1" t="s">
        <v>4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170</v>
      </c>
      <c r="P1" s="2" t="s">
        <v>13</v>
      </c>
    </row>
    <row r="2" spans="1:16" x14ac:dyDescent="0.2">
      <c r="A2" s="3" t="s">
        <v>19</v>
      </c>
      <c r="B2" s="3" t="s">
        <v>15</v>
      </c>
      <c r="C2" s="3">
        <v>0.1</v>
      </c>
      <c r="D2" s="3" t="s">
        <v>20</v>
      </c>
      <c r="E2" s="3">
        <v>73.611999999999995</v>
      </c>
      <c r="F2" s="3">
        <v>73.611999999999995</v>
      </c>
      <c r="G2" s="3">
        <v>73.108000000000004</v>
      </c>
      <c r="H2" s="4" t="s">
        <v>21</v>
      </c>
      <c r="I2" s="4">
        <v>73.108000000000004</v>
      </c>
      <c r="J2" s="3">
        <v>-0.7</v>
      </c>
      <c r="K2" s="3">
        <v>-1.06</v>
      </c>
      <c r="L2" s="1">
        <v>46.325000000000003</v>
      </c>
      <c r="M2" s="1" t="s">
        <v>22</v>
      </c>
      <c r="N2" s="1">
        <f>SUM(L2:L7)</f>
        <v>116.72</v>
      </c>
      <c r="O2" s="1" t="e">
        <f t="shared" ref="O2:O59" si="0">ABS((G2-E2)/(F2-E2))</f>
        <v>#DIV/0!</v>
      </c>
      <c r="P2" s="2">
        <v>0.39</v>
      </c>
    </row>
    <row r="3" spans="1:16" x14ac:dyDescent="0.2">
      <c r="A3" s="3" t="s">
        <v>19</v>
      </c>
      <c r="B3" s="3" t="s">
        <v>15</v>
      </c>
      <c r="C3" s="3">
        <v>0.1</v>
      </c>
      <c r="D3" s="3" t="s">
        <v>20</v>
      </c>
      <c r="E3" s="3">
        <v>73.611999999999995</v>
      </c>
      <c r="F3" s="3">
        <v>74.001999999999995</v>
      </c>
      <c r="G3" s="3">
        <v>73.462000000000003</v>
      </c>
      <c r="H3" s="4" t="s">
        <v>23</v>
      </c>
      <c r="I3" s="4">
        <v>73.462000000000003</v>
      </c>
      <c r="J3" s="3">
        <v>-0.7</v>
      </c>
      <c r="K3" s="3">
        <v>-1.06</v>
      </c>
      <c r="L3" s="1">
        <v>13.77</v>
      </c>
      <c r="M3" s="1"/>
      <c r="N3" s="1"/>
      <c r="O3" s="1">
        <f t="shared" si="0"/>
        <v>0.38461538461536221</v>
      </c>
      <c r="P3" s="2"/>
    </row>
    <row r="4" spans="1:16" x14ac:dyDescent="0.2">
      <c r="A4" s="3" t="s">
        <v>24</v>
      </c>
      <c r="B4" s="3" t="s">
        <v>15</v>
      </c>
      <c r="C4" s="3">
        <v>0.1</v>
      </c>
      <c r="D4" s="3" t="s">
        <v>20</v>
      </c>
      <c r="E4" s="3">
        <v>73.647000000000006</v>
      </c>
      <c r="F4" s="3">
        <v>73.647000000000006</v>
      </c>
      <c r="G4" s="3">
        <v>73.108000000000004</v>
      </c>
      <c r="H4" s="4" t="s">
        <v>25</v>
      </c>
      <c r="I4" s="4">
        <v>73.647000000000006</v>
      </c>
      <c r="J4" s="3">
        <v>-0.7</v>
      </c>
      <c r="K4" s="3">
        <v>0</v>
      </c>
      <c r="L4" s="1">
        <v>0</v>
      </c>
      <c r="M4" s="1"/>
      <c r="N4" s="1"/>
      <c r="O4" s="1" t="e">
        <f t="shared" si="0"/>
        <v>#DIV/0!</v>
      </c>
      <c r="P4" s="2">
        <v>0.39</v>
      </c>
    </row>
    <row r="5" spans="1:16" x14ac:dyDescent="0.2">
      <c r="A5" s="3" t="s">
        <v>26</v>
      </c>
      <c r="B5" s="3" t="s">
        <v>15</v>
      </c>
      <c r="C5" s="3">
        <v>0.1</v>
      </c>
      <c r="D5" s="3" t="s">
        <v>20</v>
      </c>
      <c r="E5" s="3">
        <v>73.647000000000006</v>
      </c>
      <c r="F5" s="3">
        <v>74.001999999999995</v>
      </c>
      <c r="G5" s="3">
        <v>73.462000000000003</v>
      </c>
      <c r="H5" s="4" t="s">
        <v>27</v>
      </c>
      <c r="I5" s="4">
        <v>73.462000000000003</v>
      </c>
      <c r="J5" s="3">
        <v>-0.7</v>
      </c>
      <c r="K5" s="3">
        <v>0</v>
      </c>
      <c r="L5" s="1">
        <v>16.965</v>
      </c>
      <c r="M5" s="1"/>
      <c r="N5" s="1"/>
      <c r="O5" s="1">
        <f t="shared" si="0"/>
        <v>0.52112676056340168</v>
      </c>
      <c r="P5" s="2"/>
    </row>
    <row r="6" spans="1:16" x14ac:dyDescent="0.2">
      <c r="A6" s="3" t="s">
        <v>28</v>
      </c>
      <c r="B6" s="3" t="s">
        <v>15</v>
      </c>
      <c r="C6" s="3">
        <v>0.1</v>
      </c>
      <c r="D6" s="3" t="s">
        <v>20</v>
      </c>
      <c r="E6" s="3">
        <v>75.656000000000006</v>
      </c>
      <c r="F6" s="3">
        <v>75.656000000000006</v>
      </c>
      <c r="G6" s="3">
        <v>75.344999999999999</v>
      </c>
      <c r="H6" s="4" t="s">
        <v>29</v>
      </c>
      <c r="I6" s="4">
        <v>75.344999999999999</v>
      </c>
      <c r="J6" s="3">
        <v>-0.7</v>
      </c>
      <c r="K6" s="3"/>
      <c r="L6" s="1">
        <v>28.3</v>
      </c>
      <c r="M6" s="1"/>
      <c r="N6" s="1"/>
      <c r="O6" s="1" t="e">
        <f t="shared" si="0"/>
        <v>#DIV/0!</v>
      </c>
      <c r="P6" s="2">
        <v>0.51</v>
      </c>
    </row>
    <row r="7" spans="1:16" x14ac:dyDescent="0.2">
      <c r="A7" s="3" t="s">
        <v>30</v>
      </c>
      <c r="B7" s="3" t="s">
        <v>15</v>
      </c>
      <c r="C7" s="3">
        <v>0.1</v>
      </c>
      <c r="D7" s="3" t="s">
        <v>20</v>
      </c>
      <c r="E7" s="3">
        <v>75.656999999999996</v>
      </c>
      <c r="F7" s="3">
        <v>75.900999999999996</v>
      </c>
      <c r="G7" s="3">
        <v>75.531999999999996</v>
      </c>
      <c r="H7" s="4" t="s">
        <v>31</v>
      </c>
      <c r="I7" s="4">
        <v>75.531999999999996</v>
      </c>
      <c r="J7" s="3">
        <v>-0.7</v>
      </c>
      <c r="K7" s="3"/>
      <c r="L7" s="1">
        <v>11.36</v>
      </c>
      <c r="M7" s="1"/>
      <c r="N7" s="1"/>
      <c r="O7" s="1">
        <f t="shared" si="0"/>
        <v>0.51229508196721363</v>
      </c>
      <c r="P7" s="2"/>
    </row>
    <row r="8" spans="1:16" x14ac:dyDescent="0.2">
      <c r="A8" s="3" t="s">
        <v>38</v>
      </c>
      <c r="B8" s="3" t="s">
        <v>15</v>
      </c>
      <c r="C8" s="3">
        <v>0.1</v>
      </c>
      <c r="D8" s="3" t="s">
        <v>39</v>
      </c>
      <c r="E8" s="3">
        <v>82.372</v>
      </c>
      <c r="F8" s="3">
        <v>82.372</v>
      </c>
      <c r="G8" s="3">
        <v>81.899000000000001</v>
      </c>
      <c r="H8" s="4" t="s">
        <v>40</v>
      </c>
      <c r="I8" s="4">
        <v>81.899000000000001</v>
      </c>
      <c r="J8" s="3">
        <v>-0.7</v>
      </c>
      <c r="K8" s="3">
        <v>0</v>
      </c>
      <c r="L8" s="1">
        <v>43.64</v>
      </c>
      <c r="M8" s="1" t="s">
        <v>41</v>
      </c>
      <c r="N8" s="1">
        <f>SUM(L8:L11)</f>
        <v>135.26999999999998</v>
      </c>
      <c r="O8" s="1" t="e">
        <f t="shared" si="0"/>
        <v>#DIV/0!</v>
      </c>
      <c r="P8" s="2">
        <v>0.21</v>
      </c>
    </row>
    <row r="9" spans="1:16" x14ac:dyDescent="0.2">
      <c r="A9" s="3" t="s">
        <v>42</v>
      </c>
      <c r="B9" s="3" t="s">
        <v>15</v>
      </c>
      <c r="C9" s="3">
        <v>0.1</v>
      </c>
      <c r="D9" s="3" t="s">
        <v>39</v>
      </c>
      <c r="E9" s="3">
        <v>82.373000000000005</v>
      </c>
      <c r="F9" s="3">
        <v>82.694999999999993</v>
      </c>
      <c r="G9" s="3">
        <v>82.185000000000002</v>
      </c>
      <c r="H9" s="4" t="s">
        <v>43</v>
      </c>
      <c r="I9" s="4">
        <v>82.185000000000002</v>
      </c>
      <c r="J9" s="3">
        <v>-0.7</v>
      </c>
      <c r="K9" s="3">
        <v>0</v>
      </c>
      <c r="L9" s="1">
        <v>17.29</v>
      </c>
      <c r="M9" s="1"/>
      <c r="N9" s="1"/>
      <c r="O9" s="1">
        <f t="shared" si="0"/>
        <v>0.58385093167704682</v>
      </c>
      <c r="P9" s="2"/>
    </row>
    <row r="10" spans="1:16" x14ac:dyDescent="0.2">
      <c r="A10" s="3" t="s">
        <v>44</v>
      </c>
      <c r="B10" s="3" t="s">
        <v>15</v>
      </c>
      <c r="C10" s="3">
        <v>0.1</v>
      </c>
      <c r="D10" s="3" t="s">
        <v>39</v>
      </c>
      <c r="E10" s="3">
        <v>82.762</v>
      </c>
      <c r="F10" s="3">
        <v>82.762</v>
      </c>
      <c r="G10" s="3">
        <v>82.156000000000006</v>
      </c>
      <c r="H10" s="4" t="s">
        <v>45</v>
      </c>
      <c r="I10" s="4">
        <v>82.156000000000006</v>
      </c>
      <c r="J10" s="3">
        <v>-0.7</v>
      </c>
      <c r="K10" s="3">
        <v>-1.6349999999999998</v>
      </c>
      <c r="L10" s="1">
        <v>55.79999999999999</v>
      </c>
      <c r="M10" s="1"/>
      <c r="N10" s="1"/>
      <c r="O10" s="1" t="e">
        <f t="shared" si="0"/>
        <v>#DIV/0!</v>
      </c>
      <c r="P10" s="2">
        <v>0.44</v>
      </c>
    </row>
    <row r="11" spans="1:16" x14ac:dyDescent="0.2">
      <c r="A11" s="3" t="s">
        <v>46</v>
      </c>
      <c r="B11" s="3" t="s">
        <v>15</v>
      </c>
      <c r="C11" s="3">
        <v>0.1</v>
      </c>
      <c r="D11" s="3" t="s">
        <v>39</v>
      </c>
      <c r="E11" s="3">
        <v>82.763000000000005</v>
      </c>
      <c r="F11" s="3">
        <v>83.174000000000007</v>
      </c>
      <c r="G11" s="3">
        <v>82.561000000000007</v>
      </c>
      <c r="H11" s="4" t="s">
        <v>47</v>
      </c>
      <c r="I11" s="4">
        <v>82.561000000000007</v>
      </c>
      <c r="J11" s="3">
        <v>-0.7</v>
      </c>
      <c r="K11" s="3">
        <v>-1.6349999999999998</v>
      </c>
      <c r="L11" s="1">
        <v>18.54</v>
      </c>
      <c r="M11" s="1"/>
      <c r="N11" s="1"/>
      <c r="O11" s="1">
        <f t="shared" si="0"/>
        <v>0.49148418491483581</v>
      </c>
      <c r="P11" s="2"/>
    </row>
    <row r="12" spans="1:16" x14ac:dyDescent="0.2">
      <c r="A12" s="3" t="s">
        <v>48</v>
      </c>
      <c r="B12" s="3" t="s">
        <v>15</v>
      </c>
      <c r="C12" s="3">
        <v>0.1</v>
      </c>
      <c r="D12" s="3" t="s">
        <v>49</v>
      </c>
      <c r="E12" s="3">
        <v>113.31699999999999</v>
      </c>
      <c r="F12" s="3">
        <v>113.31699999999999</v>
      </c>
      <c r="G12" s="3">
        <v>112.858</v>
      </c>
      <c r="H12" s="4" t="s">
        <v>50</v>
      </c>
      <c r="I12" s="4">
        <v>112.858</v>
      </c>
      <c r="J12" s="3">
        <v>-0.7</v>
      </c>
      <c r="K12" s="3"/>
      <c r="L12" s="1">
        <v>41.95</v>
      </c>
      <c r="M12" s="1" t="s">
        <v>51</v>
      </c>
      <c r="N12" s="1">
        <f>SUM(L12:L13)</f>
        <v>55.180000000000007</v>
      </c>
      <c r="O12" s="1" t="e">
        <f t="shared" si="0"/>
        <v>#DIV/0!</v>
      </c>
      <c r="P12" s="2">
        <v>-0.18</v>
      </c>
    </row>
    <row r="13" spans="1:16" x14ac:dyDescent="0.2">
      <c r="A13" s="3" t="s">
        <v>52</v>
      </c>
      <c r="B13" s="3" t="s">
        <v>15</v>
      </c>
      <c r="C13" s="3">
        <v>0.1</v>
      </c>
      <c r="D13" s="3" t="s">
        <v>49</v>
      </c>
      <c r="E13" s="3">
        <v>113.31699999999999</v>
      </c>
      <c r="F13" s="3">
        <v>113.66200000000001</v>
      </c>
      <c r="G13" s="3">
        <v>113.172</v>
      </c>
      <c r="H13" s="4" t="s">
        <v>53</v>
      </c>
      <c r="I13" s="4">
        <v>113.172</v>
      </c>
      <c r="J13" s="3">
        <v>-0.7</v>
      </c>
      <c r="K13" s="3"/>
      <c r="L13" s="1">
        <v>13.23</v>
      </c>
      <c r="M13" s="1"/>
      <c r="N13" s="1"/>
      <c r="O13" s="1">
        <f t="shared" si="0"/>
        <v>0.42028985507243632</v>
      </c>
      <c r="P13" s="2"/>
    </row>
    <row r="14" spans="1:16" x14ac:dyDescent="0.2">
      <c r="A14" s="3" t="s">
        <v>63</v>
      </c>
      <c r="B14" s="3" t="s">
        <v>55</v>
      </c>
      <c r="C14" s="3">
        <v>0.1</v>
      </c>
      <c r="D14" s="3" t="s">
        <v>64</v>
      </c>
      <c r="E14" s="3">
        <v>0.84633999999999998</v>
      </c>
      <c r="F14" s="3">
        <v>0.84633999999999998</v>
      </c>
      <c r="G14" s="3">
        <v>0.85028999999999999</v>
      </c>
      <c r="H14" s="4" t="s">
        <v>65</v>
      </c>
      <c r="I14" s="4">
        <v>0.84633999999999998</v>
      </c>
      <c r="J14" s="3">
        <v>-0.7</v>
      </c>
      <c r="K14" s="3">
        <v>-1.94</v>
      </c>
      <c r="L14" s="1">
        <v>0</v>
      </c>
      <c r="M14" s="1" t="s">
        <v>66</v>
      </c>
      <c r="N14" s="1">
        <f>SUM(L14:L17)</f>
        <v>-73.155000000000001</v>
      </c>
      <c r="O14" s="1"/>
      <c r="P14" s="2">
        <v>0.56999999999999995</v>
      </c>
    </row>
    <row r="15" spans="1:16" x14ac:dyDescent="0.2">
      <c r="A15" s="3" t="s">
        <v>63</v>
      </c>
      <c r="B15" s="3" t="s">
        <v>55</v>
      </c>
      <c r="C15" s="3">
        <v>0.1</v>
      </c>
      <c r="D15" s="3" t="s">
        <v>64</v>
      </c>
      <c r="E15" s="3">
        <v>0.84633999999999998</v>
      </c>
      <c r="F15" s="3">
        <v>0.84353</v>
      </c>
      <c r="G15" s="3">
        <v>0.84811999999999999</v>
      </c>
      <c r="H15" s="4" t="s">
        <v>67</v>
      </c>
      <c r="I15" s="4">
        <v>0.84811999999999999</v>
      </c>
      <c r="J15" s="3">
        <v>-0.7</v>
      </c>
      <c r="K15" s="3">
        <v>-1.94</v>
      </c>
      <c r="L15" s="1">
        <v>23.114999999999998</v>
      </c>
      <c r="M15" s="1"/>
      <c r="N15" s="1"/>
      <c r="O15" s="1"/>
      <c r="P15" s="2"/>
    </row>
    <row r="16" spans="1:16" x14ac:dyDescent="0.2">
      <c r="A16" s="3" t="s">
        <v>68</v>
      </c>
      <c r="B16" s="3" t="s">
        <v>15</v>
      </c>
      <c r="C16" s="3">
        <v>0.1</v>
      </c>
      <c r="D16" s="3" t="s">
        <v>64</v>
      </c>
      <c r="E16" s="3">
        <v>0.84192</v>
      </c>
      <c r="F16" s="3">
        <v>0.84560999999999997</v>
      </c>
      <c r="G16" s="3">
        <v>0.83696999999999999</v>
      </c>
      <c r="H16" s="4" t="s">
        <v>69</v>
      </c>
      <c r="I16" s="4">
        <v>0.84560999999999997</v>
      </c>
      <c r="J16" s="3">
        <v>-0.7</v>
      </c>
      <c r="K16" s="3">
        <v>-2.5000000000000001E-2</v>
      </c>
      <c r="L16" s="1">
        <v>-48.07</v>
      </c>
      <c r="M16" s="1"/>
      <c r="N16" s="1"/>
      <c r="O16" s="1"/>
      <c r="P16" s="2">
        <v>0.49</v>
      </c>
    </row>
    <row r="17" spans="1:16" x14ac:dyDescent="0.2">
      <c r="A17" s="3" t="s">
        <v>70</v>
      </c>
      <c r="B17" s="3" t="s">
        <v>15</v>
      </c>
      <c r="C17" s="3">
        <v>0.1</v>
      </c>
      <c r="D17" s="3" t="s">
        <v>64</v>
      </c>
      <c r="E17" s="3">
        <v>0.84191000000000005</v>
      </c>
      <c r="F17" s="3">
        <v>0.84560999999999997</v>
      </c>
      <c r="G17" s="3">
        <v>0.84025000000000005</v>
      </c>
      <c r="H17" s="4" t="s">
        <v>69</v>
      </c>
      <c r="I17" s="4">
        <v>0.84560999999999997</v>
      </c>
      <c r="J17" s="3">
        <v>-0.7</v>
      </c>
      <c r="K17" s="3">
        <v>-2.5000000000000001E-2</v>
      </c>
      <c r="L17" s="1">
        <v>-48.2</v>
      </c>
      <c r="M17" s="1"/>
      <c r="N17" s="1"/>
      <c r="O17" s="1"/>
      <c r="P17" s="2"/>
    </row>
    <row r="18" spans="1:16" x14ac:dyDescent="0.2">
      <c r="A18" s="3" t="s">
        <v>71</v>
      </c>
      <c r="B18" s="3" t="s">
        <v>15</v>
      </c>
      <c r="C18" s="3">
        <v>0.1</v>
      </c>
      <c r="D18" s="3" t="s">
        <v>72</v>
      </c>
      <c r="E18" s="3">
        <v>120.07</v>
      </c>
      <c r="F18" s="3">
        <v>120.07</v>
      </c>
      <c r="G18" s="3">
        <v>119.621</v>
      </c>
      <c r="H18" s="4" t="s">
        <v>73</v>
      </c>
      <c r="I18" s="4">
        <v>120.07</v>
      </c>
      <c r="J18" s="3">
        <v>-0.7</v>
      </c>
      <c r="K18" s="3">
        <v>0</v>
      </c>
      <c r="L18" s="1">
        <v>0</v>
      </c>
      <c r="M18" s="1" t="s">
        <v>74</v>
      </c>
      <c r="N18" s="1">
        <f>SUM(L18:L27)</f>
        <v>99.164999999999992</v>
      </c>
      <c r="O18" s="1" t="e">
        <f t="shared" si="0"/>
        <v>#DIV/0!</v>
      </c>
      <c r="P18" s="2">
        <v>0.42</v>
      </c>
    </row>
    <row r="19" spans="1:16" x14ac:dyDescent="0.2">
      <c r="A19" s="3" t="s">
        <v>71</v>
      </c>
      <c r="B19" s="3" t="s">
        <v>15</v>
      </c>
      <c r="C19" s="3">
        <v>0.1</v>
      </c>
      <c r="D19" s="3" t="s">
        <v>72</v>
      </c>
      <c r="E19" s="3">
        <v>120.07</v>
      </c>
      <c r="F19" s="3">
        <v>120.48399999999999</v>
      </c>
      <c r="G19" s="3">
        <v>119.958</v>
      </c>
      <c r="H19" s="4" t="s">
        <v>75</v>
      </c>
      <c r="I19" s="4">
        <v>119.958</v>
      </c>
      <c r="J19" s="3">
        <v>-0.7</v>
      </c>
      <c r="K19" s="3">
        <v>0</v>
      </c>
      <c r="L19" s="1">
        <v>10.27</v>
      </c>
      <c r="M19" s="1"/>
      <c r="N19" s="1"/>
      <c r="O19" s="1">
        <f t="shared" si="0"/>
        <v>0.27053140096616995</v>
      </c>
      <c r="P19" s="2"/>
    </row>
    <row r="20" spans="1:16" x14ac:dyDescent="0.2">
      <c r="A20" s="3" t="s">
        <v>76</v>
      </c>
      <c r="B20" s="3" t="s">
        <v>15</v>
      </c>
      <c r="C20" s="3">
        <v>0.1</v>
      </c>
      <c r="D20" s="3" t="s">
        <v>72</v>
      </c>
      <c r="E20" s="3">
        <v>120.06100000000001</v>
      </c>
      <c r="F20" s="3">
        <v>120.30200000000001</v>
      </c>
      <c r="G20" s="3">
        <v>119.60899999999999</v>
      </c>
      <c r="H20" s="4" t="s">
        <v>77</v>
      </c>
      <c r="I20" s="4">
        <v>120.30200000000001</v>
      </c>
      <c r="J20" s="3">
        <v>-0.7</v>
      </c>
      <c r="K20" s="3">
        <v>0</v>
      </c>
      <c r="L20" s="1">
        <v>-22.074999999999999</v>
      </c>
      <c r="M20" s="1"/>
      <c r="N20" s="1"/>
      <c r="O20" s="1">
        <f t="shared" si="0"/>
        <v>1.8755186721992243</v>
      </c>
      <c r="P20" s="2">
        <v>0.45</v>
      </c>
    </row>
    <row r="21" spans="1:16" x14ac:dyDescent="0.2">
      <c r="A21" s="3" t="s">
        <v>76</v>
      </c>
      <c r="B21" s="3" t="s">
        <v>15</v>
      </c>
      <c r="C21" s="3">
        <v>0.1</v>
      </c>
      <c r="D21" s="3" t="s">
        <v>72</v>
      </c>
      <c r="E21" s="3">
        <v>120.05800000000001</v>
      </c>
      <c r="F21" s="3">
        <v>120.30200000000001</v>
      </c>
      <c r="G21" s="3">
        <v>119.807</v>
      </c>
      <c r="H21" s="4" t="s">
        <v>77</v>
      </c>
      <c r="I21" s="4">
        <v>120.30200000000001</v>
      </c>
      <c r="J21" s="3">
        <v>-0.7</v>
      </c>
      <c r="K21" s="3">
        <v>0</v>
      </c>
      <c r="L21" s="1">
        <v>-22.35</v>
      </c>
      <c r="M21" s="1"/>
      <c r="N21" s="1"/>
      <c r="O21" s="1">
        <f t="shared" si="0"/>
        <v>1.0286885245901844</v>
      </c>
      <c r="P21" s="2"/>
    </row>
    <row r="22" spans="1:16" x14ac:dyDescent="0.2">
      <c r="A22" s="3" t="s">
        <v>78</v>
      </c>
      <c r="B22" s="3" t="s">
        <v>15</v>
      </c>
      <c r="C22" s="3">
        <v>0.1</v>
      </c>
      <c r="D22" s="3" t="s">
        <v>72</v>
      </c>
      <c r="E22" s="3">
        <v>121.822</v>
      </c>
      <c r="F22" s="3">
        <v>121.822</v>
      </c>
      <c r="G22" s="3">
        <v>121.428</v>
      </c>
      <c r="H22" s="4" t="s">
        <v>79</v>
      </c>
      <c r="I22" s="4">
        <v>121.428</v>
      </c>
      <c r="J22" s="3">
        <v>-0.7</v>
      </c>
      <c r="K22" s="3"/>
      <c r="L22" s="1">
        <v>35.97</v>
      </c>
      <c r="M22" s="1"/>
      <c r="N22" s="1"/>
      <c r="O22" s="1" t="e">
        <f t="shared" si="0"/>
        <v>#DIV/0!</v>
      </c>
      <c r="P22" s="2">
        <v>0.65</v>
      </c>
    </row>
    <row r="23" spans="1:16" x14ac:dyDescent="0.2">
      <c r="A23" s="3" t="s">
        <v>80</v>
      </c>
      <c r="B23" s="3" t="s">
        <v>15</v>
      </c>
      <c r="C23" s="3">
        <v>0.1</v>
      </c>
      <c r="D23" s="3" t="s">
        <v>72</v>
      </c>
      <c r="E23" s="3">
        <v>121.822</v>
      </c>
      <c r="F23" s="3">
        <v>122.045</v>
      </c>
      <c r="G23" s="3">
        <v>121.64400000000001</v>
      </c>
      <c r="H23" s="4" t="s">
        <v>81</v>
      </c>
      <c r="I23" s="4">
        <v>121.64400000000001</v>
      </c>
      <c r="J23" s="3">
        <v>-0.7</v>
      </c>
      <c r="K23" s="3"/>
      <c r="L23" s="1">
        <v>16.23</v>
      </c>
      <c r="M23" s="1"/>
      <c r="N23" s="1"/>
      <c r="O23" s="1">
        <f t="shared" si="0"/>
        <v>0.79820627802689725</v>
      </c>
      <c r="P23" s="2"/>
    </row>
    <row r="24" spans="1:16" x14ac:dyDescent="0.2">
      <c r="A24" s="3" t="s">
        <v>82</v>
      </c>
      <c r="B24" s="3" t="s">
        <v>15</v>
      </c>
      <c r="C24" s="3">
        <v>0.1</v>
      </c>
      <c r="D24" s="3" t="s">
        <v>72</v>
      </c>
      <c r="E24" s="3">
        <v>122.13200000000001</v>
      </c>
      <c r="F24" s="3">
        <v>122.36499999999999</v>
      </c>
      <c r="G24" s="3">
        <v>121.919</v>
      </c>
      <c r="H24" s="4" t="s">
        <v>83</v>
      </c>
      <c r="I24" s="4">
        <v>121.919</v>
      </c>
      <c r="J24" s="3">
        <v>-0.7</v>
      </c>
      <c r="K24" s="3"/>
      <c r="L24" s="1">
        <v>19.37</v>
      </c>
      <c r="M24" s="1"/>
      <c r="N24" s="1"/>
      <c r="O24" s="1">
        <f t="shared" si="0"/>
        <v>0.91416309012882968</v>
      </c>
      <c r="P24" s="2">
        <v>0.56999999999999995</v>
      </c>
    </row>
    <row r="25" spans="1:16" x14ac:dyDescent="0.2">
      <c r="A25" s="3" t="s">
        <v>82</v>
      </c>
      <c r="B25" s="3" t="s">
        <v>15</v>
      </c>
      <c r="C25" s="3">
        <v>0.1</v>
      </c>
      <c r="D25" s="3" t="s">
        <v>72</v>
      </c>
      <c r="E25" s="3">
        <v>122.13200000000001</v>
      </c>
      <c r="F25" s="3">
        <v>122.36499999999999</v>
      </c>
      <c r="G25" s="3">
        <v>121.919</v>
      </c>
      <c r="H25" s="4" t="s">
        <v>83</v>
      </c>
      <c r="I25" s="4">
        <v>121.919</v>
      </c>
      <c r="J25" s="3">
        <v>-0.7</v>
      </c>
      <c r="K25" s="3"/>
      <c r="L25" s="1">
        <v>19.37</v>
      </c>
      <c r="M25" s="1"/>
      <c r="N25" s="1"/>
      <c r="O25" s="1">
        <f t="shared" si="0"/>
        <v>0.91416309012882968</v>
      </c>
      <c r="P25" s="2"/>
    </row>
    <row r="26" spans="1:16" x14ac:dyDescent="0.2">
      <c r="A26" s="3" t="s">
        <v>84</v>
      </c>
      <c r="B26" s="3" t="s">
        <v>15</v>
      </c>
      <c r="C26" s="3">
        <v>0.1</v>
      </c>
      <c r="D26" s="3" t="s">
        <v>72</v>
      </c>
      <c r="E26" s="3">
        <v>122.152</v>
      </c>
      <c r="F26" s="3">
        <v>122.36499999999999</v>
      </c>
      <c r="G26" s="3">
        <v>121.919</v>
      </c>
      <c r="H26" s="4" t="s">
        <v>85</v>
      </c>
      <c r="I26" s="4">
        <v>121.919</v>
      </c>
      <c r="J26" s="3">
        <v>-0.7</v>
      </c>
      <c r="K26" s="3"/>
      <c r="L26" s="1">
        <v>21.19</v>
      </c>
      <c r="M26" s="1"/>
      <c r="N26" s="1"/>
      <c r="O26" s="1">
        <f t="shared" si="0"/>
        <v>1.0938967136150741</v>
      </c>
      <c r="P26" s="2">
        <v>0.56999999999999995</v>
      </c>
    </row>
    <row r="27" spans="1:16" x14ac:dyDescent="0.2">
      <c r="A27" s="3" t="s">
        <v>84</v>
      </c>
      <c r="B27" s="3" t="s">
        <v>15</v>
      </c>
      <c r="C27" s="3">
        <v>0.1</v>
      </c>
      <c r="D27" s="3" t="s">
        <v>72</v>
      </c>
      <c r="E27" s="3">
        <v>122.152</v>
      </c>
      <c r="F27" s="3">
        <v>122.36499999999999</v>
      </c>
      <c r="G27" s="3">
        <v>121.919</v>
      </c>
      <c r="H27" s="4" t="s">
        <v>85</v>
      </c>
      <c r="I27" s="4">
        <v>121.919</v>
      </c>
      <c r="J27" s="3">
        <v>-0.7</v>
      </c>
      <c r="K27" s="3"/>
      <c r="L27" s="1">
        <v>21.19</v>
      </c>
      <c r="M27" s="1"/>
      <c r="N27" s="1"/>
      <c r="O27" s="1">
        <f t="shared" si="0"/>
        <v>1.0938967136150741</v>
      </c>
      <c r="P27" s="2"/>
    </row>
    <row r="28" spans="1:16" x14ac:dyDescent="0.2">
      <c r="A28" s="3" t="s">
        <v>93</v>
      </c>
      <c r="B28" s="3" t="s">
        <v>15</v>
      </c>
      <c r="C28" s="3">
        <v>0.1</v>
      </c>
      <c r="D28" s="3" t="s">
        <v>94</v>
      </c>
      <c r="E28" s="3">
        <v>1.10144</v>
      </c>
      <c r="F28" s="3">
        <v>1.10144</v>
      </c>
      <c r="G28" s="3">
        <v>1.09877</v>
      </c>
      <c r="H28" s="4" t="s">
        <v>95</v>
      </c>
      <c r="I28" s="4">
        <v>1.10144</v>
      </c>
      <c r="J28" s="3">
        <v>-0.7</v>
      </c>
      <c r="K28" s="3">
        <v>0</v>
      </c>
      <c r="L28" s="1">
        <v>0</v>
      </c>
      <c r="M28" s="1" t="s">
        <v>96</v>
      </c>
      <c r="N28" s="1">
        <f>SUM(L28:L35)</f>
        <v>48.1</v>
      </c>
      <c r="O28" s="1" t="e">
        <f t="shared" si="0"/>
        <v>#DIV/0!</v>
      </c>
      <c r="P28" s="2">
        <v>0.68</v>
      </c>
    </row>
    <row r="29" spans="1:16" x14ac:dyDescent="0.2">
      <c r="A29" s="3" t="s">
        <v>97</v>
      </c>
      <c r="B29" s="3" t="s">
        <v>15</v>
      </c>
      <c r="C29" s="3">
        <v>0.1</v>
      </c>
      <c r="D29" s="3" t="s">
        <v>94</v>
      </c>
      <c r="E29" s="3">
        <v>1.10144</v>
      </c>
      <c r="F29" s="3">
        <v>1.1031899999999999</v>
      </c>
      <c r="G29" s="3">
        <v>1.1004700000000001</v>
      </c>
      <c r="H29" s="4" t="s">
        <v>98</v>
      </c>
      <c r="I29" s="4">
        <v>1.1004700000000001</v>
      </c>
      <c r="J29" s="3">
        <v>-0.7</v>
      </c>
      <c r="K29" s="3">
        <v>0</v>
      </c>
      <c r="L29" s="1">
        <v>9.6999999999999993</v>
      </c>
      <c r="M29" s="1"/>
      <c r="N29" s="1"/>
      <c r="O29" s="1">
        <f t="shared" si="0"/>
        <v>0.55428571428569184</v>
      </c>
      <c r="P29" s="2"/>
    </row>
    <row r="30" spans="1:16" x14ac:dyDescent="0.2">
      <c r="A30" s="3" t="s">
        <v>99</v>
      </c>
      <c r="B30" s="3" t="s">
        <v>15</v>
      </c>
      <c r="C30" s="3">
        <v>0.1</v>
      </c>
      <c r="D30" s="3" t="s">
        <v>94</v>
      </c>
      <c r="E30" s="3">
        <v>1.1019000000000001</v>
      </c>
      <c r="F30" s="3">
        <v>1.1019000000000001</v>
      </c>
      <c r="G30" s="3">
        <v>1.09944</v>
      </c>
      <c r="H30" s="4" t="s">
        <v>100</v>
      </c>
      <c r="I30" s="4">
        <v>1.1019000000000001</v>
      </c>
      <c r="J30" s="3">
        <v>-0.7</v>
      </c>
      <c r="K30" s="3">
        <v>0</v>
      </c>
      <c r="L30" s="1">
        <v>0</v>
      </c>
      <c r="M30" s="1"/>
      <c r="N30" s="1"/>
      <c r="O30" s="1" t="e">
        <f t="shared" si="0"/>
        <v>#DIV/0!</v>
      </c>
      <c r="P30" s="2">
        <v>0.66</v>
      </c>
    </row>
    <row r="31" spans="1:16" x14ac:dyDescent="0.2">
      <c r="A31" s="3" t="s">
        <v>101</v>
      </c>
      <c r="B31" s="3" t="s">
        <v>15</v>
      </c>
      <c r="C31" s="3">
        <v>0.1</v>
      </c>
      <c r="D31" s="3" t="s">
        <v>94</v>
      </c>
      <c r="E31" s="3">
        <v>1.1019000000000001</v>
      </c>
      <c r="F31" s="3">
        <v>1.1034900000000001</v>
      </c>
      <c r="G31" s="3">
        <v>1.1007</v>
      </c>
      <c r="H31" s="4" t="s">
        <v>102</v>
      </c>
      <c r="I31" s="4">
        <v>1.1007</v>
      </c>
      <c r="J31" s="3">
        <v>-0.7</v>
      </c>
      <c r="K31" s="3">
        <v>0</v>
      </c>
      <c r="L31" s="1">
        <v>12</v>
      </c>
      <c r="M31" s="1"/>
      <c r="N31" s="1"/>
      <c r="O31" s="1">
        <f t="shared" si="0"/>
        <v>0.75471698113214136</v>
      </c>
      <c r="P31" s="2"/>
    </row>
    <row r="32" spans="1:16" x14ac:dyDescent="0.2">
      <c r="A32" s="3" t="s">
        <v>107</v>
      </c>
      <c r="B32" s="3" t="s">
        <v>15</v>
      </c>
      <c r="C32" s="3">
        <v>0.1</v>
      </c>
      <c r="D32" s="3" t="s">
        <v>94</v>
      </c>
      <c r="E32" s="3">
        <v>1.1106199999999999</v>
      </c>
      <c r="F32" s="3">
        <v>1.1106199999999999</v>
      </c>
      <c r="G32" s="3">
        <v>1.1079600000000001</v>
      </c>
      <c r="H32" s="4" t="s">
        <v>108</v>
      </c>
      <c r="I32" s="4">
        <v>1.1106199999999999</v>
      </c>
      <c r="J32" s="3">
        <v>-0.7</v>
      </c>
      <c r="K32" s="3"/>
      <c r="L32" s="1">
        <v>0</v>
      </c>
      <c r="M32" s="1"/>
      <c r="N32" s="1"/>
      <c r="O32" s="1" t="e">
        <f t="shared" si="0"/>
        <v>#DIV/0!</v>
      </c>
      <c r="P32" s="2">
        <v>0.5</v>
      </c>
    </row>
    <row r="33" spans="1:16" x14ac:dyDescent="0.2">
      <c r="A33" s="3" t="s">
        <v>107</v>
      </c>
      <c r="B33" s="3" t="s">
        <v>15</v>
      </c>
      <c r="C33" s="3">
        <v>0.1</v>
      </c>
      <c r="D33" s="3" t="s">
        <v>94</v>
      </c>
      <c r="E33" s="3">
        <v>1.1106199999999999</v>
      </c>
      <c r="F33" s="3">
        <v>1.1120399999999999</v>
      </c>
      <c r="G33" s="3">
        <v>1.1093200000000001</v>
      </c>
      <c r="H33" s="4" t="s">
        <v>109</v>
      </c>
      <c r="I33" s="4">
        <v>1.1093200000000001</v>
      </c>
      <c r="J33" s="3">
        <v>-0.7</v>
      </c>
      <c r="K33" s="3"/>
      <c r="L33" s="1">
        <v>13</v>
      </c>
      <c r="M33" s="1"/>
      <c r="N33" s="1"/>
      <c r="O33" s="1">
        <f t="shared" si="0"/>
        <v>0.91549295774639294</v>
      </c>
      <c r="P33" s="2"/>
    </row>
    <row r="34" spans="1:16" x14ac:dyDescent="0.2">
      <c r="A34" s="3" t="s">
        <v>110</v>
      </c>
      <c r="B34" s="3" t="s">
        <v>15</v>
      </c>
      <c r="C34" s="3">
        <v>0.1</v>
      </c>
      <c r="D34" s="3" t="s">
        <v>94</v>
      </c>
      <c r="E34" s="3">
        <v>1.11066</v>
      </c>
      <c r="F34" s="3">
        <v>1.11066</v>
      </c>
      <c r="G34" s="3">
        <v>1.1079600000000001</v>
      </c>
      <c r="H34" s="4" t="s">
        <v>108</v>
      </c>
      <c r="I34" s="4">
        <v>1.11066</v>
      </c>
      <c r="J34" s="3">
        <v>-0.7</v>
      </c>
      <c r="K34" s="3"/>
      <c r="L34" s="1">
        <v>0</v>
      </c>
      <c r="M34" s="1"/>
      <c r="N34" s="1"/>
      <c r="O34" s="1" t="e">
        <f t="shared" si="0"/>
        <v>#DIV/0!</v>
      </c>
      <c r="P34" s="2">
        <v>0.5</v>
      </c>
    </row>
    <row r="35" spans="1:16" x14ac:dyDescent="0.2">
      <c r="A35" s="3" t="s">
        <v>111</v>
      </c>
      <c r="B35" s="3" t="s">
        <v>15</v>
      </c>
      <c r="C35" s="3">
        <v>0.1</v>
      </c>
      <c r="D35" s="3" t="s">
        <v>94</v>
      </c>
      <c r="E35" s="3">
        <v>1.11066</v>
      </c>
      <c r="F35" s="3">
        <v>1.1120399999999999</v>
      </c>
      <c r="G35" s="3">
        <v>1.1093200000000001</v>
      </c>
      <c r="H35" s="4" t="s">
        <v>109</v>
      </c>
      <c r="I35" s="4">
        <v>1.1093200000000001</v>
      </c>
      <c r="J35" s="3">
        <v>-0.7</v>
      </c>
      <c r="K35" s="3"/>
      <c r="L35" s="1">
        <v>13.4</v>
      </c>
      <c r="M35" s="1"/>
      <c r="N35" s="1"/>
      <c r="O35" s="1">
        <f t="shared" si="0"/>
        <v>0.97101449275359286</v>
      </c>
      <c r="P35" s="2"/>
    </row>
    <row r="36" spans="1:16" x14ac:dyDescent="0.2">
      <c r="A36" s="3" t="s">
        <v>112</v>
      </c>
      <c r="B36" s="3" t="s">
        <v>55</v>
      </c>
      <c r="C36" s="3">
        <v>0.1</v>
      </c>
      <c r="D36" s="3" t="s">
        <v>113</v>
      </c>
      <c r="E36" s="3">
        <v>1.92784</v>
      </c>
      <c r="F36" s="3">
        <v>1.92784</v>
      </c>
      <c r="G36" s="3">
        <v>1.9414199999999999</v>
      </c>
      <c r="H36" s="4" t="s">
        <v>114</v>
      </c>
      <c r="I36" s="4">
        <v>1.9414199999999999</v>
      </c>
      <c r="J36" s="3">
        <v>-0.7</v>
      </c>
      <c r="K36" s="3">
        <v>-1.33</v>
      </c>
      <c r="L36" s="1">
        <v>91.41</v>
      </c>
      <c r="M36" s="1" t="s">
        <v>115</v>
      </c>
      <c r="N36" s="1">
        <f>SUM(L36:L41)</f>
        <v>263.40999999999997</v>
      </c>
      <c r="O36" s="1" t="e">
        <f t="shared" si="0"/>
        <v>#DIV/0!</v>
      </c>
      <c r="P36" s="2">
        <v>0.56999999999999995</v>
      </c>
    </row>
    <row r="37" spans="1:16" x14ac:dyDescent="0.2">
      <c r="A37" s="3" t="s">
        <v>112</v>
      </c>
      <c r="B37" s="3" t="s">
        <v>55</v>
      </c>
      <c r="C37" s="3">
        <v>0.1</v>
      </c>
      <c r="D37" s="3" t="s">
        <v>113</v>
      </c>
      <c r="E37" s="3">
        <v>1.92784</v>
      </c>
      <c r="F37" s="3">
        <v>1.92021</v>
      </c>
      <c r="G37" s="3">
        <v>1.9338599999999999</v>
      </c>
      <c r="H37" s="4" t="s">
        <v>116</v>
      </c>
      <c r="I37" s="4">
        <v>1.9338599999999999</v>
      </c>
      <c r="J37" s="3">
        <v>-0.7</v>
      </c>
      <c r="K37" s="3">
        <v>-1.33</v>
      </c>
      <c r="L37" s="1">
        <v>40.53</v>
      </c>
      <c r="M37" s="1"/>
      <c r="N37" s="1"/>
      <c r="O37" s="1">
        <f t="shared" si="0"/>
        <v>0.78899082568805956</v>
      </c>
      <c r="P37" s="2"/>
    </row>
    <row r="38" spans="1:16" x14ac:dyDescent="0.2">
      <c r="A38" s="3" t="s">
        <v>117</v>
      </c>
      <c r="B38" s="3" t="s">
        <v>55</v>
      </c>
      <c r="C38" s="3">
        <v>0.1</v>
      </c>
      <c r="D38" s="3" t="s">
        <v>113</v>
      </c>
      <c r="E38" s="3">
        <v>1.9165000000000001</v>
      </c>
      <c r="F38" s="3">
        <v>1.91004</v>
      </c>
      <c r="G38" s="3">
        <v>1.92259</v>
      </c>
      <c r="H38" s="4" t="s">
        <v>118</v>
      </c>
      <c r="I38" s="4">
        <v>1.9185099999999999</v>
      </c>
      <c r="J38" s="3">
        <v>-0.7</v>
      </c>
      <c r="K38" s="3">
        <v>-0.45</v>
      </c>
      <c r="L38" s="1">
        <v>13.69</v>
      </c>
      <c r="M38" s="1"/>
      <c r="N38" s="1"/>
      <c r="O38" s="1">
        <f t="shared" si="0"/>
        <v>0.94272445820430406</v>
      </c>
      <c r="P38" s="2">
        <v>0.38</v>
      </c>
    </row>
    <row r="39" spans="1:16" x14ac:dyDescent="0.2">
      <c r="A39" s="3" t="s">
        <v>117</v>
      </c>
      <c r="B39" s="3" t="s">
        <v>55</v>
      </c>
      <c r="C39" s="3">
        <v>0.1</v>
      </c>
      <c r="D39" s="3" t="s">
        <v>113</v>
      </c>
      <c r="E39" s="3">
        <v>1.9165000000000001</v>
      </c>
      <c r="F39" s="3">
        <v>1.91004</v>
      </c>
      <c r="G39" s="3">
        <v>1.92862</v>
      </c>
      <c r="H39" s="4" t="s">
        <v>119</v>
      </c>
      <c r="I39" s="4">
        <v>1.9184699999999999</v>
      </c>
      <c r="J39" s="3">
        <v>-0.7</v>
      </c>
      <c r="K39" s="3">
        <v>-0.45</v>
      </c>
      <c r="L39" s="1">
        <v>13.41</v>
      </c>
      <c r="M39" s="1"/>
      <c r="N39" s="1"/>
      <c r="O39" s="1">
        <f t="shared" si="0"/>
        <v>1.8761609907120218</v>
      </c>
      <c r="P39" s="2"/>
    </row>
    <row r="40" spans="1:16" x14ac:dyDescent="0.2">
      <c r="A40" s="3" t="s">
        <v>120</v>
      </c>
      <c r="B40" s="3" t="s">
        <v>55</v>
      </c>
      <c r="C40" s="3">
        <v>0.1</v>
      </c>
      <c r="D40" s="3" t="s">
        <v>113</v>
      </c>
      <c r="E40" s="3">
        <v>1.89453</v>
      </c>
      <c r="F40" s="3">
        <v>1.89453</v>
      </c>
      <c r="G40" s="3">
        <v>1.9054199999999999</v>
      </c>
      <c r="H40" s="4" t="s">
        <v>121</v>
      </c>
      <c r="I40" s="4">
        <v>1.9054199999999999</v>
      </c>
      <c r="J40" s="3">
        <v>-0.7</v>
      </c>
      <c r="K40" s="3">
        <v>-0.45</v>
      </c>
      <c r="L40" s="1">
        <v>74.599999999999994</v>
      </c>
      <c r="M40" s="1"/>
      <c r="N40" s="1"/>
      <c r="O40" s="1" t="e">
        <f t="shared" si="0"/>
        <v>#DIV/0!</v>
      </c>
      <c r="P40" s="2">
        <v>0.5</v>
      </c>
    </row>
    <row r="41" spans="1:16" x14ac:dyDescent="0.2">
      <c r="A41" s="3" t="s">
        <v>120</v>
      </c>
      <c r="B41" s="3" t="s">
        <v>55</v>
      </c>
      <c r="C41" s="3">
        <v>0.1</v>
      </c>
      <c r="D41" s="3" t="s">
        <v>113</v>
      </c>
      <c r="E41" s="3">
        <v>1.89453</v>
      </c>
      <c r="F41" s="3">
        <v>1.8872599999999999</v>
      </c>
      <c r="G41" s="3">
        <v>1.8988799999999999</v>
      </c>
      <c r="H41" s="4" t="s">
        <v>122</v>
      </c>
      <c r="I41" s="4">
        <v>1.8988799999999999</v>
      </c>
      <c r="J41" s="3">
        <v>-0.7</v>
      </c>
      <c r="K41" s="3">
        <v>-0.45</v>
      </c>
      <c r="L41" s="1">
        <v>29.77</v>
      </c>
      <c r="M41" s="1"/>
      <c r="N41" s="1"/>
      <c r="O41" s="1">
        <f t="shared" si="0"/>
        <v>0.59834938101785262</v>
      </c>
      <c r="P41" s="2"/>
    </row>
    <row r="42" spans="1:16" x14ac:dyDescent="0.2">
      <c r="A42" s="3" t="s">
        <v>127</v>
      </c>
      <c r="B42" s="3" t="s">
        <v>15</v>
      </c>
      <c r="C42" s="3">
        <v>0.1</v>
      </c>
      <c r="D42" s="3" t="s">
        <v>128</v>
      </c>
      <c r="E42" s="3">
        <v>141.93700000000001</v>
      </c>
      <c r="F42" s="3">
        <v>141.93700000000001</v>
      </c>
      <c r="G42" s="3">
        <v>141.06800000000001</v>
      </c>
      <c r="H42" s="4" t="s">
        <v>129</v>
      </c>
      <c r="I42" s="4">
        <v>141.93700000000001</v>
      </c>
      <c r="J42" s="3">
        <v>-0.7</v>
      </c>
      <c r="K42" s="3">
        <v>-1.71</v>
      </c>
      <c r="L42" s="1">
        <v>0</v>
      </c>
      <c r="M42" s="1" t="s">
        <v>130</v>
      </c>
      <c r="N42" s="1">
        <f>SUM(L42:L45)</f>
        <v>44.490000000000009</v>
      </c>
      <c r="O42" s="1" t="e">
        <f t="shared" si="0"/>
        <v>#DIV/0!</v>
      </c>
      <c r="P42" s="2">
        <v>0.55000000000000004</v>
      </c>
    </row>
    <row r="43" spans="1:16" x14ac:dyDescent="0.2">
      <c r="A43" s="3" t="s">
        <v>127</v>
      </c>
      <c r="B43" s="3" t="s">
        <v>15</v>
      </c>
      <c r="C43" s="3">
        <v>0.1</v>
      </c>
      <c r="D43" s="3" t="s">
        <v>128</v>
      </c>
      <c r="E43" s="3">
        <v>141.94</v>
      </c>
      <c r="F43" s="3">
        <v>142.60599999999999</v>
      </c>
      <c r="G43" s="3">
        <v>141.63</v>
      </c>
      <c r="H43" s="4" t="s">
        <v>131</v>
      </c>
      <c r="I43" s="4">
        <v>141.63</v>
      </c>
      <c r="J43" s="3">
        <v>-0.7</v>
      </c>
      <c r="K43" s="3">
        <v>-1.71</v>
      </c>
      <c r="L43" s="1">
        <v>28.480000000000004</v>
      </c>
      <c r="M43" s="1"/>
      <c r="N43" s="1"/>
      <c r="O43" s="1">
        <f t="shared" si="0"/>
        <v>0.46546546546547113</v>
      </c>
      <c r="P43" s="2"/>
    </row>
    <row r="44" spans="1:16" x14ac:dyDescent="0.2">
      <c r="A44" s="3" t="s">
        <v>132</v>
      </c>
      <c r="B44" s="3" t="s">
        <v>15</v>
      </c>
      <c r="C44" s="3">
        <v>0.1</v>
      </c>
      <c r="D44" s="3" t="s">
        <v>128</v>
      </c>
      <c r="E44" s="3">
        <v>143.15199999999999</v>
      </c>
      <c r="F44" s="3">
        <v>143.15199999999999</v>
      </c>
      <c r="G44" s="3">
        <v>142.61000000000001</v>
      </c>
      <c r="H44" s="4" t="s">
        <v>133</v>
      </c>
      <c r="I44" s="4">
        <v>143.15199999999999</v>
      </c>
      <c r="J44" s="3">
        <v>-0.7</v>
      </c>
      <c r="K44" s="3"/>
      <c r="L44" s="1">
        <v>0</v>
      </c>
      <c r="M44" s="1"/>
      <c r="N44" s="1"/>
      <c r="O44" s="1" t="e">
        <f t="shared" si="0"/>
        <v>#DIV/0!</v>
      </c>
      <c r="P44" s="2">
        <v>0.56999999999999995</v>
      </c>
    </row>
    <row r="45" spans="1:16" x14ac:dyDescent="0.2">
      <c r="A45" s="3" t="s">
        <v>134</v>
      </c>
      <c r="B45" s="3" t="s">
        <v>15</v>
      </c>
      <c r="C45" s="3">
        <v>0.1</v>
      </c>
      <c r="D45" s="3" t="s">
        <v>128</v>
      </c>
      <c r="E45" s="3">
        <v>143.15199999999999</v>
      </c>
      <c r="F45" s="3">
        <v>143.53700000000001</v>
      </c>
      <c r="G45" s="3">
        <v>142.976</v>
      </c>
      <c r="H45" s="4" t="s">
        <v>135</v>
      </c>
      <c r="I45" s="4">
        <v>142.976</v>
      </c>
      <c r="J45" s="3">
        <v>-0.7</v>
      </c>
      <c r="K45" s="3"/>
      <c r="L45" s="1">
        <v>16.010000000000002</v>
      </c>
      <c r="M45" s="1"/>
      <c r="N45" s="1"/>
      <c r="O45" s="1">
        <f t="shared" si="0"/>
        <v>0.45714285714280228</v>
      </c>
      <c r="P45" s="2"/>
    </row>
    <row r="46" spans="1:16" x14ac:dyDescent="0.2">
      <c r="A46" s="3" t="s">
        <v>136</v>
      </c>
      <c r="B46" s="3" t="s">
        <v>55</v>
      </c>
      <c r="C46" s="3">
        <v>0.1</v>
      </c>
      <c r="D46" s="3" t="s">
        <v>137</v>
      </c>
      <c r="E46" s="3">
        <v>1.9928900000000001</v>
      </c>
      <c r="F46" s="3">
        <v>1.9928900000000001</v>
      </c>
      <c r="G46" s="3">
        <v>2.0025400000000002</v>
      </c>
      <c r="H46" s="4" t="s">
        <v>138</v>
      </c>
      <c r="I46" s="4">
        <v>1.9928900000000001</v>
      </c>
      <c r="J46" s="3">
        <v>-0.7</v>
      </c>
      <c r="K46" s="3">
        <v>0</v>
      </c>
      <c r="L46" s="1">
        <v>0</v>
      </c>
      <c r="M46" s="1" t="s">
        <v>139</v>
      </c>
      <c r="N46" s="1">
        <f>SUM(L46:L47)</f>
        <v>25.54</v>
      </c>
      <c r="O46" s="1" t="e">
        <f t="shared" si="0"/>
        <v>#DIV/0!</v>
      </c>
      <c r="P46" s="2">
        <v>0.69</v>
      </c>
    </row>
    <row r="47" spans="1:16" x14ac:dyDescent="0.2">
      <c r="A47" s="3" t="s">
        <v>136</v>
      </c>
      <c r="B47" s="3" t="s">
        <v>55</v>
      </c>
      <c r="C47" s="3">
        <v>0.1</v>
      </c>
      <c r="D47" s="3" t="s">
        <v>137</v>
      </c>
      <c r="E47" s="3">
        <v>1.9928900000000001</v>
      </c>
      <c r="F47" s="3">
        <v>1.9865600000000001</v>
      </c>
      <c r="G47" s="3">
        <v>1.99681</v>
      </c>
      <c r="H47" s="4" t="s">
        <v>140</v>
      </c>
      <c r="I47" s="4">
        <v>1.99681</v>
      </c>
      <c r="J47" s="3">
        <v>-0.7</v>
      </c>
      <c r="K47" s="3">
        <v>0</v>
      </c>
      <c r="L47" s="1">
        <v>25.54</v>
      </c>
      <c r="M47" s="1"/>
      <c r="N47" s="1"/>
      <c r="O47" s="1">
        <f t="shared" si="0"/>
        <v>0.61927330173774986</v>
      </c>
      <c r="P47" s="2"/>
    </row>
    <row r="48" spans="1:16" x14ac:dyDescent="0.2">
      <c r="A48" s="3" t="s">
        <v>146</v>
      </c>
      <c r="B48" s="3" t="s">
        <v>15</v>
      </c>
      <c r="C48" s="3">
        <v>0.1</v>
      </c>
      <c r="D48" s="3" t="s">
        <v>142</v>
      </c>
      <c r="E48" s="3">
        <v>0.86175000000000002</v>
      </c>
      <c r="F48" s="3">
        <v>0.86392999999999998</v>
      </c>
      <c r="G48" s="3">
        <v>0.85933999999999999</v>
      </c>
      <c r="H48" s="4" t="s">
        <v>147</v>
      </c>
      <c r="I48" s="4">
        <v>0.86392999999999998</v>
      </c>
      <c r="J48" s="3">
        <v>-0.7</v>
      </c>
      <c r="K48" s="3"/>
      <c r="L48" s="1">
        <v>-16.670000000000002</v>
      </c>
      <c r="M48" s="1"/>
      <c r="N48" s="1"/>
      <c r="O48" s="1">
        <f t="shared" si="0"/>
        <v>1.1055045871559943</v>
      </c>
      <c r="P48" s="2">
        <v>0.43</v>
      </c>
    </row>
    <row r="49" spans="1:16" x14ac:dyDescent="0.2">
      <c r="A49" s="3" t="s">
        <v>148</v>
      </c>
      <c r="B49" s="3" t="s">
        <v>15</v>
      </c>
      <c r="C49" s="3">
        <v>0.1</v>
      </c>
      <c r="D49" s="3" t="s">
        <v>142</v>
      </c>
      <c r="E49" s="3">
        <v>0.86172000000000004</v>
      </c>
      <c r="F49" s="3">
        <v>0.86392999999999998</v>
      </c>
      <c r="G49" s="3">
        <v>0.86077000000000004</v>
      </c>
      <c r="H49" s="4" t="s">
        <v>147</v>
      </c>
      <c r="I49" s="4">
        <v>0.86392999999999998</v>
      </c>
      <c r="J49" s="3">
        <v>-0.7</v>
      </c>
      <c r="K49" s="3"/>
      <c r="L49" s="1">
        <v>-16.899999999999999</v>
      </c>
      <c r="M49" s="1"/>
      <c r="N49" s="1"/>
      <c r="O49" s="1">
        <f t="shared" si="0"/>
        <v>0.42986425339368084</v>
      </c>
      <c r="P49" s="2"/>
    </row>
    <row r="50" spans="1:16" x14ac:dyDescent="0.2">
      <c r="A50" s="3" t="s">
        <v>149</v>
      </c>
      <c r="B50" s="3" t="s">
        <v>15</v>
      </c>
      <c r="C50" s="3">
        <v>0.1</v>
      </c>
      <c r="D50" s="3" t="s">
        <v>150</v>
      </c>
      <c r="E50" s="3">
        <v>0.63993999999999995</v>
      </c>
      <c r="F50" s="3">
        <v>0.63993999999999995</v>
      </c>
      <c r="G50" s="3">
        <v>0.63519999999999999</v>
      </c>
      <c r="H50" s="4" t="s">
        <v>151</v>
      </c>
      <c r="I50" s="4">
        <v>0.63993999999999995</v>
      </c>
      <c r="J50" s="3">
        <v>-0.7</v>
      </c>
      <c r="K50" s="3">
        <v>-0.98</v>
      </c>
      <c r="L50" s="1">
        <v>0</v>
      </c>
      <c r="M50" s="1" t="s">
        <v>152</v>
      </c>
      <c r="N50" s="1">
        <f>SUM(L50:L51)</f>
        <v>22.83</v>
      </c>
      <c r="O50" s="1" t="e">
        <f t="shared" si="0"/>
        <v>#DIV/0!</v>
      </c>
      <c r="P50" s="2">
        <v>0.32</v>
      </c>
    </row>
    <row r="51" spans="1:16" x14ac:dyDescent="0.2">
      <c r="A51" s="3" t="s">
        <v>149</v>
      </c>
      <c r="B51" s="3" t="s">
        <v>15</v>
      </c>
      <c r="C51" s="3">
        <v>0.1</v>
      </c>
      <c r="D51" s="3" t="s">
        <v>150</v>
      </c>
      <c r="E51" s="3">
        <v>0.63993999999999995</v>
      </c>
      <c r="F51" s="3">
        <v>0.64256000000000002</v>
      </c>
      <c r="G51" s="3">
        <v>0.63773000000000002</v>
      </c>
      <c r="H51" s="4" t="s">
        <v>153</v>
      </c>
      <c r="I51" s="4">
        <v>0.63773000000000002</v>
      </c>
      <c r="J51" s="3">
        <v>-0.7</v>
      </c>
      <c r="K51" s="3">
        <v>-0.98</v>
      </c>
      <c r="L51" s="1">
        <v>22.83</v>
      </c>
      <c r="M51" s="1"/>
      <c r="N51" s="1"/>
      <c r="O51" s="1">
        <f t="shared" si="0"/>
        <v>0.84351145038163278</v>
      </c>
      <c r="P51" s="2"/>
    </row>
    <row r="52" spans="1:16" x14ac:dyDescent="0.2">
      <c r="A52" s="3" t="s">
        <v>154</v>
      </c>
      <c r="B52" s="3" t="s">
        <v>15</v>
      </c>
      <c r="C52" s="3">
        <v>0.1</v>
      </c>
      <c r="D52" s="3" t="s">
        <v>155</v>
      </c>
      <c r="E52" s="3">
        <v>71.253</v>
      </c>
      <c r="F52" s="3">
        <v>71.253</v>
      </c>
      <c r="G52" s="3">
        <v>70.728999999999999</v>
      </c>
      <c r="H52" s="4" t="s">
        <v>156</v>
      </c>
      <c r="I52" s="4">
        <v>71.253</v>
      </c>
      <c r="J52" s="3">
        <v>-0.7</v>
      </c>
      <c r="K52" s="3">
        <v>0</v>
      </c>
      <c r="L52" s="1">
        <v>0</v>
      </c>
      <c r="M52" s="1" t="s">
        <v>157</v>
      </c>
      <c r="N52" s="1">
        <f>SUM(L52:L59)</f>
        <v>153.845</v>
      </c>
      <c r="O52" s="1" t="e">
        <f t="shared" si="0"/>
        <v>#DIV/0!</v>
      </c>
      <c r="P52" s="2">
        <v>0.51</v>
      </c>
    </row>
    <row r="53" spans="1:16" x14ac:dyDescent="0.2">
      <c r="A53" s="3" t="s">
        <v>154</v>
      </c>
      <c r="B53" s="3" t="s">
        <v>15</v>
      </c>
      <c r="C53" s="3">
        <v>0.1</v>
      </c>
      <c r="D53" s="3" t="s">
        <v>155</v>
      </c>
      <c r="E53" s="3">
        <v>71.253</v>
      </c>
      <c r="F53" s="3">
        <v>71.611999999999995</v>
      </c>
      <c r="G53" s="3">
        <v>71.070999999999998</v>
      </c>
      <c r="H53" s="4" t="s">
        <v>158</v>
      </c>
      <c r="I53" s="4">
        <v>71.070999999999998</v>
      </c>
      <c r="J53" s="3">
        <v>-0.7</v>
      </c>
      <c r="K53" s="3">
        <v>0</v>
      </c>
      <c r="L53" s="1">
        <v>16.684999999999999</v>
      </c>
      <c r="M53" s="1"/>
      <c r="N53" s="1"/>
      <c r="O53" s="1">
        <f t="shared" si="0"/>
        <v>0.50696378830084921</v>
      </c>
      <c r="P53" s="2"/>
    </row>
    <row r="54" spans="1:16" x14ac:dyDescent="0.2">
      <c r="A54" s="3" t="s">
        <v>159</v>
      </c>
      <c r="B54" s="3" t="s">
        <v>15</v>
      </c>
      <c r="C54" s="3">
        <v>0.1</v>
      </c>
      <c r="D54" s="3" t="s">
        <v>155</v>
      </c>
      <c r="E54" s="3">
        <v>72.537000000000006</v>
      </c>
      <c r="F54" s="3">
        <v>72.537000000000006</v>
      </c>
      <c r="G54" s="3">
        <v>72.064999999999998</v>
      </c>
      <c r="H54" s="4" t="s">
        <v>160</v>
      </c>
      <c r="I54" s="4">
        <v>72.064999999999998</v>
      </c>
      <c r="J54" s="3">
        <v>-0.7</v>
      </c>
      <c r="K54" s="3">
        <v>-1.24</v>
      </c>
      <c r="L54" s="1">
        <v>43.17</v>
      </c>
      <c r="M54" s="1"/>
      <c r="N54" s="1"/>
      <c r="O54" s="1" t="e">
        <f t="shared" si="0"/>
        <v>#DIV/0!</v>
      </c>
      <c r="P54" s="2">
        <v>0.62</v>
      </c>
    </row>
    <row r="55" spans="1:16" x14ac:dyDescent="0.2">
      <c r="A55" s="3" t="s">
        <v>159</v>
      </c>
      <c r="B55" s="3" t="s">
        <v>15</v>
      </c>
      <c r="C55" s="3">
        <v>0.1</v>
      </c>
      <c r="D55" s="3" t="s">
        <v>155</v>
      </c>
      <c r="E55" s="3">
        <v>72.537000000000006</v>
      </c>
      <c r="F55" s="3">
        <v>72.769000000000005</v>
      </c>
      <c r="G55" s="3">
        <v>72.271000000000001</v>
      </c>
      <c r="H55" s="4" t="s">
        <v>161</v>
      </c>
      <c r="I55" s="4">
        <v>72.271000000000001</v>
      </c>
      <c r="J55" s="3">
        <v>-0.7</v>
      </c>
      <c r="K55" s="3">
        <v>-1.24</v>
      </c>
      <c r="L55" s="1">
        <v>24.27</v>
      </c>
      <c r="M55" s="1"/>
      <c r="N55" s="1"/>
      <c r="O55" s="1">
        <f t="shared" si="0"/>
        <v>1.1465517241379575</v>
      </c>
      <c r="P55" s="2"/>
    </row>
    <row r="56" spans="1:16" x14ac:dyDescent="0.2">
      <c r="A56" s="3" t="s">
        <v>162</v>
      </c>
      <c r="B56" s="3" t="s">
        <v>55</v>
      </c>
      <c r="C56" s="3">
        <v>0.1</v>
      </c>
      <c r="D56" s="3" t="s">
        <v>155</v>
      </c>
      <c r="E56" s="3">
        <v>72.489999999999995</v>
      </c>
      <c r="F56" s="3">
        <v>72.489999999999995</v>
      </c>
      <c r="G56" s="3">
        <v>72.909000000000006</v>
      </c>
      <c r="H56" s="4" t="s">
        <v>163</v>
      </c>
      <c r="I56" s="4">
        <v>72.909000000000006</v>
      </c>
      <c r="J56" s="3">
        <v>-0.7</v>
      </c>
      <c r="K56" s="3">
        <v>0.04</v>
      </c>
      <c r="L56" s="1">
        <v>38.229999999999997</v>
      </c>
      <c r="M56" s="1"/>
      <c r="N56" s="1"/>
      <c r="O56" s="1" t="e">
        <f t="shared" si="0"/>
        <v>#DIV/0!</v>
      </c>
      <c r="P56" s="2">
        <v>0.54</v>
      </c>
    </row>
    <row r="57" spans="1:16" x14ac:dyDescent="0.2">
      <c r="A57" s="3" t="s">
        <v>162</v>
      </c>
      <c r="B57" s="3" t="s">
        <v>55</v>
      </c>
      <c r="C57" s="3">
        <v>0.1</v>
      </c>
      <c r="D57" s="3" t="s">
        <v>155</v>
      </c>
      <c r="E57" s="3">
        <v>72.489999999999995</v>
      </c>
      <c r="F57" s="3">
        <v>72.244</v>
      </c>
      <c r="G57" s="3">
        <v>72.67</v>
      </c>
      <c r="H57" s="4" t="s">
        <v>164</v>
      </c>
      <c r="I57" s="4">
        <v>72.67</v>
      </c>
      <c r="J57" s="3">
        <v>-0.7</v>
      </c>
      <c r="K57" s="3"/>
      <c r="L57" s="1">
        <v>16.43</v>
      </c>
      <c r="M57" s="1"/>
      <c r="N57" s="1"/>
      <c r="O57" s="1">
        <f t="shared" si="0"/>
        <v>0.73170731707321301</v>
      </c>
      <c r="P57" s="2"/>
    </row>
    <row r="58" spans="1:16" x14ac:dyDescent="0.2">
      <c r="A58" s="3" t="s">
        <v>165</v>
      </c>
      <c r="B58" s="3" t="s">
        <v>55</v>
      </c>
      <c r="C58" s="3">
        <v>0.1</v>
      </c>
      <c r="D58" s="3" t="s">
        <v>155</v>
      </c>
      <c r="E58" s="3">
        <v>72.504999999999995</v>
      </c>
      <c r="F58" s="3">
        <v>72.504999999999995</v>
      </c>
      <c r="G58" s="3">
        <v>72.909000000000006</v>
      </c>
      <c r="H58" s="4" t="s">
        <v>166</v>
      </c>
      <c r="I58" s="4">
        <v>72.504999999999995</v>
      </c>
      <c r="J58" s="3">
        <v>-0.7</v>
      </c>
      <c r="K58" s="3"/>
      <c r="L58" s="1">
        <v>0</v>
      </c>
      <c r="M58" s="1"/>
      <c r="N58" s="1"/>
      <c r="O58" s="1" t="e">
        <f t="shared" si="0"/>
        <v>#DIV/0!</v>
      </c>
      <c r="P58" s="2">
        <v>0.54</v>
      </c>
    </row>
    <row r="59" spans="1:16" x14ac:dyDescent="0.2">
      <c r="A59" s="3" t="s">
        <v>165</v>
      </c>
      <c r="B59" s="3" t="s">
        <v>55</v>
      </c>
      <c r="C59" s="3">
        <v>0.1</v>
      </c>
      <c r="D59" s="3" t="s">
        <v>155</v>
      </c>
      <c r="E59" s="3">
        <v>72.504999999999995</v>
      </c>
      <c r="F59" s="3">
        <v>72.244</v>
      </c>
      <c r="G59" s="3">
        <v>72.67</v>
      </c>
      <c r="H59" s="4" t="s">
        <v>164</v>
      </c>
      <c r="I59" s="4">
        <v>72.67</v>
      </c>
      <c r="J59" s="3">
        <v>-0.7</v>
      </c>
      <c r="K59" s="3"/>
      <c r="L59" s="1">
        <v>15.06</v>
      </c>
      <c r="M59" s="1"/>
      <c r="N59" s="1"/>
      <c r="O59" s="1">
        <f t="shared" si="0"/>
        <v>0.63218390804601143</v>
      </c>
      <c r="P59" s="2"/>
    </row>
    <row r="60" spans="1:16" x14ac:dyDescent="0.2">
      <c r="A60" s="3"/>
      <c r="B60" s="3"/>
      <c r="C60" s="3"/>
      <c r="D60" s="3"/>
      <c r="E60" s="3"/>
      <c r="F60" s="3"/>
      <c r="G60" s="3"/>
      <c r="H60" s="4"/>
      <c r="I60" s="2" t="s">
        <v>167</v>
      </c>
      <c r="J60" s="2">
        <f>SUMIF(L:L,"&gt;0")</f>
        <v>1032.0899999999999</v>
      </c>
      <c r="K60" s="3"/>
      <c r="L60" s="1"/>
      <c r="M60" s="1"/>
      <c r="N60" s="1"/>
      <c r="O60" s="1"/>
      <c r="P60" s="2"/>
    </row>
    <row r="61" spans="1:16" x14ac:dyDescent="0.2">
      <c r="A61" s="3"/>
      <c r="B61" s="3"/>
      <c r="C61" s="3"/>
      <c r="D61" s="3"/>
      <c r="E61" s="3"/>
      <c r="F61" s="3"/>
      <c r="G61" s="3"/>
      <c r="H61" s="4"/>
      <c r="I61" s="2" t="s">
        <v>168</v>
      </c>
      <c r="J61" s="2">
        <f>SUMIF(L:L,"&lt;0")</f>
        <v>-174.26500000000001</v>
      </c>
      <c r="K61" s="3"/>
      <c r="L61" s="1"/>
      <c r="M61" s="1"/>
      <c r="N61" s="1"/>
      <c r="O61" s="1"/>
      <c r="P61" s="2"/>
    </row>
    <row r="62" spans="1:16" x14ac:dyDescent="0.2">
      <c r="A62" s="3"/>
      <c r="B62" s="3"/>
      <c r="C62" s="3"/>
      <c r="D62" s="3"/>
      <c r="E62" s="3"/>
      <c r="F62" s="3"/>
      <c r="G62" s="3"/>
      <c r="H62" s="4"/>
      <c r="I62" s="2" t="s">
        <v>169</v>
      </c>
      <c r="J62" s="5">
        <f>-J60/J61</f>
        <v>5.9225317763176761</v>
      </c>
      <c r="K62" s="3"/>
      <c r="L62" s="1"/>
      <c r="M62" s="1"/>
      <c r="N62" s="1"/>
      <c r="O62" s="1"/>
      <c r="P6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7</vt:i4>
      </vt:variant>
    </vt:vector>
  </HeadingPairs>
  <TitlesOfParts>
    <vt:vector size="9" baseType="lpstr">
      <vt:lpstr>Sheet1</vt:lpstr>
      <vt:lpstr>Sheet2</vt:lpstr>
      <vt:lpstr>Sheet1!_680236.history</vt:lpstr>
      <vt:lpstr>Sheet2!_680236.history</vt:lpstr>
      <vt:lpstr>Sheet1!_680236.history_1</vt:lpstr>
      <vt:lpstr>Sheet2!_680236.history_1</vt:lpstr>
      <vt:lpstr>Sheet2!_680236.history_2</vt:lpstr>
      <vt:lpstr>Sheet2!_680236.history_3</vt:lpstr>
      <vt:lpstr>Sheet2!_680236.history_4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2020-02-02T15:35:21Z</dcterms:created>
  <dcterms:modified xsi:type="dcterms:W3CDTF">2020-02-02T15:39:42Z</dcterms:modified>
</cp:coreProperties>
</file>