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10" xr2:uid="{CC0C5EA5-CF38-46C8-B838-2D65F144BF4D}"/>
  </bookViews>
  <sheets>
    <sheet name="Sample" sheetId="1" r:id="rId1"/>
  </sheets>
  <calcPr calcId="171027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67" i="1" l="1"/>
  <c r="Y67" i="1"/>
  <c r="X67" i="1"/>
  <c r="W67" i="1"/>
  <c r="U67" i="1"/>
  <c r="T67" i="1"/>
  <c r="V67" i="1" s="1"/>
  <c r="S67" i="1"/>
  <c r="Q67" i="1"/>
  <c r="P67" i="1"/>
  <c r="O67" i="1"/>
  <c r="M67" i="1"/>
  <c r="N67" i="1" s="1"/>
  <c r="L67" i="1"/>
  <c r="K67" i="1"/>
  <c r="R67" i="1" s="1"/>
  <c r="Z66" i="1"/>
  <c r="Y66" i="1"/>
  <c r="X66" i="1"/>
  <c r="W66" i="1"/>
  <c r="U66" i="1"/>
  <c r="T66" i="1"/>
  <c r="V66" i="1" s="1"/>
  <c r="S66" i="1"/>
  <c r="Q66" i="1"/>
  <c r="P66" i="1"/>
  <c r="O66" i="1"/>
  <c r="M66" i="1"/>
  <c r="N66" i="1" s="1"/>
  <c r="L66" i="1"/>
  <c r="K66" i="1"/>
  <c r="R66" i="1" s="1"/>
  <c r="Z65" i="1"/>
  <c r="Y65" i="1"/>
  <c r="X65" i="1"/>
  <c r="W65" i="1"/>
  <c r="U65" i="1"/>
  <c r="T65" i="1"/>
  <c r="V65" i="1" s="1"/>
  <c r="S65" i="1"/>
  <c r="Q65" i="1"/>
  <c r="P65" i="1"/>
  <c r="O65" i="1"/>
  <c r="M65" i="1"/>
  <c r="N65" i="1" s="1"/>
  <c r="L65" i="1"/>
  <c r="K65" i="1"/>
  <c r="R65" i="1" s="1"/>
  <c r="Z64" i="1"/>
  <c r="Y64" i="1"/>
  <c r="X64" i="1"/>
  <c r="W64" i="1"/>
  <c r="U64" i="1"/>
  <c r="T64" i="1"/>
  <c r="V64" i="1" s="1"/>
  <c r="S64" i="1"/>
  <c r="Q64" i="1"/>
  <c r="P64" i="1"/>
  <c r="O64" i="1"/>
  <c r="M64" i="1"/>
  <c r="N64" i="1" s="1"/>
  <c r="L64" i="1"/>
  <c r="K64" i="1"/>
  <c r="R64" i="1" s="1"/>
  <c r="Z63" i="1"/>
  <c r="Y63" i="1"/>
  <c r="X63" i="1"/>
  <c r="W63" i="1"/>
  <c r="U63" i="1"/>
  <c r="T63" i="1"/>
  <c r="V63" i="1" s="1"/>
  <c r="S63" i="1"/>
  <c r="Q63" i="1"/>
  <c r="P63" i="1"/>
  <c r="O63" i="1"/>
  <c r="M63" i="1"/>
  <c r="N63" i="1" s="1"/>
  <c r="L63" i="1"/>
  <c r="K63" i="1"/>
  <c r="R63" i="1" s="1"/>
  <c r="Z62" i="1"/>
  <c r="Y62" i="1"/>
  <c r="X62" i="1"/>
  <c r="W62" i="1"/>
  <c r="U62" i="1"/>
  <c r="T62" i="1"/>
  <c r="V62" i="1" s="1"/>
  <c r="S62" i="1"/>
  <c r="Q62" i="1"/>
  <c r="P62" i="1"/>
  <c r="O62" i="1"/>
  <c r="M62" i="1"/>
  <c r="N62" i="1" s="1"/>
  <c r="L62" i="1"/>
  <c r="K62" i="1"/>
  <c r="R62" i="1" s="1"/>
  <c r="Z61" i="1"/>
  <c r="Y61" i="1"/>
  <c r="X61" i="1"/>
  <c r="W61" i="1"/>
  <c r="U61" i="1"/>
  <c r="T61" i="1"/>
  <c r="V61" i="1" s="1"/>
  <c r="S61" i="1"/>
  <c r="Q61" i="1"/>
  <c r="P61" i="1"/>
  <c r="O61" i="1"/>
  <c r="M61" i="1"/>
  <c r="N61" i="1" s="1"/>
  <c r="L61" i="1"/>
  <c r="K61" i="1"/>
  <c r="R61" i="1" s="1"/>
  <c r="Z60" i="1"/>
  <c r="Y60" i="1"/>
  <c r="X60" i="1"/>
  <c r="W60" i="1"/>
  <c r="U60" i="1"/>
  <c r="T60" i="1"/>
  <c r="V60" i="1" s="1"/>
  <c r="S60" i="1"/>
  <c r="Q60" i="1"/>
  <c r="P60" i="1"/>
  <c r="O60" i="1"/>
  <c r="M60" i="1"/>
  <c r="N60" i="1" s="1"/>
  <c r="L60" i="1"/>
  <c r="K60" i="1"/>
  <c r="R60" i="1" s="1"/>
  <c r="Z59" i="1"/>
  <c r="Y59" i="1"/>
  <c r="X59" i="1"/>
  <c r="W59" i="1"/>
  <c r="U59" i="1"/>
  <c r="T59" i="1"/>
  <c r="V59" i="1" s="1"/>
  <c r="S59" i="1"/>
  <c r="Q59" i="1"/>
  <c r="P59" i="1"/>
  <c r="O59" i="1"/>
  <c r="M59" i="1"/>
  <c r="N59" i="1" s="1"/>
  <c r="L59" i="1"/>
  <c r="K59" i="1"/>
  <c r="R59" i="1" s="1"/>
  <c r="Z58" i="1"/>
  <c r="Y58" i="1"/>
  <c r="X58" i="1"/>
  <c r="W58" i="1"/>
  <c r="U58" i="1"/>
  <c r="T58" i="1"/>
  <c r="V58" i="1" s="1"/>
  <c r="S58" i="1"/>
  <c r="Q58" i="1"/>
  <c r="P58" i="1"/>
  <c r="O58" i="1"/>
  <c r="M58" i="1"/>
  <c r="N58" i="1" s="1"/>
  <c r="L58" i="1"/>
  <c r="K58" i="1"/>
  <c r="R58" i="1" s="1"/>
  <c r="Z57" i="1"/>
  <c r="Y57" i="1"/>
  <c r="X57" i="1"/>
  <c r="W57" i="1"/>
  <c r="U57" i="1"/>
  <c r="T57" i="1"/>
  <c r="V57" i="1" s="1"/>
  <c r="S57" i="1"/>
  <c r="Q57" i="1"/>
  <c r="P57" i="1"/>
  <c r="O57" i="1"/>
  <c r="M57" i="1"/>
  <c r="N57" i="1" s="1"/>
  <c r="L57" i="1"/>
  <c r="K57" i="1"/>
  <c r="R57" i="1" s="1"/>
  <c r="Z56" i="1"/>
  <c r="Y56" i="1"/>
  <c r="X56" i="1"/>
  <c r="W56" i="1"/>
  <c r="U56" i="1"/>
  <c r="T56" i="1"/>
  <c r="V56" i="1" s="1"/>
  <c r="S56" i="1"/>
  <c r="Q56" i="1"/>
  <c r="P56" i="1"/>
  <c r="O56" i="1"/>
  <c r="M56" i="1"/>
  <c r="N56" i="1" s="1"/>
  <c r="L56" i="1"/>
  <c r="K56" i="1"/>
  <c r="R56" i="1" s="1"/>
  <c r="Z55" i="1"/>
  <c r="Y55" i="1"/>
  <c r="X55" i="1"/>
  <c r="W55" i="1"/>
  <c r="U55" i="1"/>
  <c r="T55" i="1"/>
  <c r="V55" i="1" s="1"/>
  <c r="S55" i="1"/>
  <c r="Q55" i="1"/>
  <c r="P55" i="1"/>
  <c r="O55" i="1"/>
  <c r="M55" i="1"/>
  <c r="N55" i="1" s="1"/>
  <c r="L55" i="1"/>
  <c r="K55" i="1"/>
  <c r="R55" i="1" s="1"/>
  <c r="Z54" i="1"/>
  <c r="Y54" i="1"/>
  <c r="X54" i="1"/>
  <c r="W54" i="1"/>
  <c r="U54" i="1"/>
  <c r="T54" i="1"/>
  <c r="V54" i="1" s="1"/>
  <c r="S54" i="1"/>
  <c r="Q54" i="1"/>
  <c r="P54" i="1"/>
  <c r="O54" i="1"/>
  <c r="M54" i="1"/>
  <c r="N54" i="1" s="1"/>
  <c r="L54" i="1"/>
  <c r="K54" i="1"/>
  <c r="R54" i="1" s="1"/>
  <c r="Z53" i="1"/>
  <c r="Y53" i="1"/>
  <c r="X53" i="1"/>
  <c r="W53" i="1"/>
  <c r="U53" i="1"/>
  <c r="T53" i="1"/>
  <c r="V53" i="1" s="1"/>
  <c r="S53" i="1"/>
  <c r="Q53" i="1"/>
  <c r="P53" i="1"/>
  <c r="O53" i="1"/>
  <c r="M53" i="1"/>
  <c r="N53" i="1" s="1"/>
  <c r="L53" i="1"/>
  <c r="K53" i="1"/>
  <c r="R53" i="1" s="1"/>
  <c r="Z52" i="1"/>
  <c r="Y52" i="1"/>
  <c r="X52" i="1"/>
  <c r="W52" i="1"/>
  <c r="U52" i="1"/>
  <c r="T52" i="1"/>
  <c r="V52" i="1" s="1"/>
  <c r="S52" i="1"/>
  <c r="Q52" i="1"/>
  <c r="P52" i="1"/>
  <c r="O52" i="1"/>
  <c r="M52" i="1"/>
  <c r="N52" i="1" s="1"/>
  <c r="L52" i="1"/>
  <c r="K52" i="1"/>
  <c r="R52" i="1" s="1"/>
  <c r="Z51" i="1"/>
  <c r="Y51" i="1"/>
  <c r="X51" i="1"/>
  <c r="W51" i="1"/>
  <c r="U51" i="1"/>
  <c r="T51" i="1"/>
  <c r="V51" i="1" s="1"/>
  <c r="S51" i="1"/>
  <c r="Q51" i="1"/>
  <c r="P51" i="1"/>
  <c r="O51" i="1"/>
  <c r="M51" i="1"/>
  <c r="N51" i="1" s="1"/>
  <c r="L51" i="1"/>
  <c r="K51" i="1"/>
  <c r="R51" i="1" s="1"/>
  <c r="Z50" i="1"/>
  <c r="Y50" i="1"/>
  <c r="X50" i="1"/>
  <c r="W50" i="1"/>
  <c r="U50" i="1"/>
  <c r="T50" i="1"/>
  <c r="V50" i="1" s="1"/>
  <c r="S50" i="1"/>
  <c r="Q50" i="1"/>
  <c r="P50" i="1"/>
  <c r="O50" i="1"/>
  <c r="M50" i="1"/>
  <c r="N50" i="1" s="1"/>
  <c r="L50" i="1"/>
  <c r="K50" i="1"/>
  <c r="R50" i="1" s="1"/>
  <c r="Z49" i="1"/>
  <c r="Y49" i="1"/>
  <c r="X49" i="1"/>
  <c r="W49" i="1"/>
  <c r="U49" i="1"/>
  <c r="T49" i="1"/>
  <c r="V49" i="1" s="1"/>
  <c r="S49" i="1"/>
  <c r="Q49" i="1"/>
  <c r="P49" i="1"/>
  <c r="O49" i="1"/>
  <c r="M49" i="1"/>
  <c r="N49" i="1" s="1"/>
  <c r="L49" i="1"/>
  <c r="K49" i="1"/>
  <c r="R49" i="1" s="1"/>
  <c r="Z48" i="1"/>
  <c r="Y48" i="1"/>
  <c r="X48" i="1"/>
  <c r="W48" i="1"/>
  <c r="U48" i="1"/>
  <c r="T48" i="1"/>
  <c r="V48" i="1" s="1"/>
  <c r="S48" i="1"/>
  <c r="Q48" i="1"/>
  <c r="P48" i="1"/>
  <c r="O48" i="1"/>
  <c r="M48" i="1"/>
  <c r="N48" i="1" s="1"/>
  <c r="L48" i="1"/>
  <c r="K48" i="1"/>
  <c r="R48" i="1" s="1"/>
  <c r="Z47" i="1"/>
  <c r="Y47" i="1"/>
  <c r="X47" i="1"/>
  <c r="W47" i="1"/>
  <c r="U47" i="1"/>
  <c r="T47" i="1"/>
  <c r="V47" i="1" s="1"/>
  <c r="S47" i="1"/>
  <c r="Q47" i="1"/>
  <c r="P47" i="1"/>
  <c r="O47" i="1"/>
  <c r="M47" i="1"/>
  <c r="N47" i="1" s="1"/>
  <c r="L47" i="1"/>
  <c r="K47" i="1"/>
  <c r="R47" i="1" s="1"/>
  <c r="Z46" i="1"/>
  <c r="Y46" i="1"/>
  <c r="X46" i="1"/>
  <c r="W46" i="1"/>
  <c r="U46" i="1"/>
  <c r="T46" i="1"/>
  <c r="V46" i="1" s="1"/>
  <c r="S46" i="1"/>
  <c r="Q46" i="1"/>
  <c r="P46" i="1"/>
  <c r="O46" i="1"/>
  <c r="M46" i="1"/>
  <c r="N46" i="1" s="1"/>
  <c r="L46" i="1"/>
  <c r="K46" i="1"/>
  <c r="R46" i="1" s="1"/>
  <c r="Z45" i="1"/>
  <c r="Y45" i="1"/>
  <c r="X45" i="1"/>
  <c r="W45" i="1"/>
  <c r="U45" i="1"/>
  <c r="T45" i="1"/>
  <c r="V45" i="1" s="1"/>
  <c r="S45" i="1"/>
  <c r="Q45" i="1"/>
  <c r="P45" i="1"/>
  <c r="O45" i="1"/>
  <c r="M45" i="1"/>
  <c r="N45" i="1" s="1"/>
  <c r="L45" i="1"/>
  <c r="K45" i="1"/>
  <c r="R45" i="1" s="1"/>
  <c r="Z44" i="1"/>
  <c r="Y44" i="1"/>
  <c r="X44" i="1"/>
  <c r="W44" i="1"/>
  <c r="U44" i="1"/>
  <c r="T44" i="1"/>
  <c r="V44" i="1" s="1"/>
  <c r="S44" i="1"/>
  <c r="Q44" i="1"/>
  <c r="P44" i="1"/>
  <c r="O44" i="1"/>
  <c r="M44" i="1"/>
  <c r="N44" i="1" s="1"/>
  <c r="L44" i="1"/>
  <c r="K44" i="1"/>
  <c r="R44" i="1" s="1"/>
  <c r="Z43" i="1"/>
  <c r="Y43" i="1"/>
  <c r="X43" i="1"/>
  <c r="W43" i="1"/>
  <c r="U43" i="1"/>
  <c r="T43" i="1"/>
  <c r="V43" i="1" s="1"/>
  <c r="S43" i="1"/>
  <c r="Q43" i="1"/>
  <c r="P43" i="1"/>
  <c r="O43" i="1"/>
  <c r="M43" i="1"/>
  <c r="N43" i="1" s="1"/>
  <c r="L43" i="1"/>
  <c r="K43" i="1"/>
  <c r="R43" i="1" s="1"/>
  <c r="Z42" i="1"/>
  <c r="Y42" i="1"/>
  <c r="X42" i="1"/>
  <c r="W42" i="1"/>
  <c r="U42" i="1"/>
  <c r="T42" i="1"/>
  <c r="V42" i="1" s="1"/>
  <c r="S42" i="1"/>
  <c r="Q42" i="1"/>
  <c r="P42" i="1"/>
  <c r="O42" i="1"/>
  <c r="M42" i="1"/>
  <c r="N42" i="1" s="1"/>
  <c r="L42" i="1"/>
  <c r="K42" i="1"/>
  <c r="R42" i="1" s="1"/>
  <c r="Z41" i="1"/>
  <c r="Y41" i="1"/>
  <c r="X41" i="1"/>
  <c r="W41" i="1"/>
  <c r="U41" i="1"/>
  <c r="T41" i="1"/>
  <c r="V41" i="1" s="1"/>
  <c r="S41" i="1"/>
  <c r="Q41" i="1"/>
  <c r="P41" i="1"/>
  <c r="O41" i="1"/>
  <c r="M41" i="1"/>
  <c r="N41" i="1" s="1"/>
  <c r="L41" i="1"/>
  <c r="K41" i="1"/>
  <c r="R41" i="1" s="1"/>
  <c r="Z40" i="1"/>
  <c r="Y40" i="1"/>
  <c r="X40" i="1"/>
  <c r="W40" i="1"/>
  <c r="U40" i="1"/>
  <c r="T40" i="1"/>
  <c r="V40" i="1" s="1"/>
  <c r="S40" i="1"/>
  <c r="Q40" i="1"/>
  <c r="P40" i="1"/>
  <c r="O40" i="1"/>
  <c r="M40" i="1"/>
  <c r="N40" i="1" s="1"/>
  <c r="L40" i="1"/>
  <c r="K40" i="1"/>
  <c r="R40" i="1" s="1"/>
  <c r="Z39" i="1"/>
  <c r="Y39" i="1"/>
  <c r="X39" i="1"/>
  <c r="W39" i="1"/>
  <c r="U39" i="1"/>
  <c r="T39" i="1"/>
  <c r="V39" i="1" s="1"/>
  <c r="S39" i="1"/>
  <c r="Q39" i="1"/>
  <c r="P39" i="1"/>
  <c r="O39" i="1"/>
  <c r="M39" i="1"/>
  <c r="N39" i="1" s="1"/>
  <c r="L39" i="1"/>
  <c r="K39" i="1"/>
  <c r="R39" i="1" s="1"/>
  <c r="Z38" i="1"/>
  <c r="Y38" i="1"/>
  <c r="X38" i="1"/>
  <c r="W38" i="1"/>
  <c r="U38" i="1"/>
  <c r="T38" i="1"/>
  <c r="V38" i="1" s="1"/>
  <c r="S38" i="1"/>
  <c r="Q38" i="1"/>
  <c r="P38" i="1"/>
  <c r="O38" i="1"/>
  <c r="M38" i="1"/>
  <c r="N38" i="1" s="1"/>
  <c r="L38" i="1"/>
  <c r="K38" i="1"/>
  <c r="R38" i="1" s="1"/>
  <c r="Z37" i="1"/>
  <c r="Y37" i="1"/>
  <c r="X37" i="1"/>
  <c r="W37" i="1"/>
  <c r="V37" i="1"/>
  <c r="U37" i="1"/>
  <c r="T37" i="1"/>
  <c r="S37" i="1"/>
  <c r="Q37" i="1"/>
  <c r="P37" i="1"/>
  <c r="O37" i="1"/>
  <c r="M37" i="1"/>
  <c r="N37" i="1" s="1"/>
  <c r="L37" i="1"/>
  <c r="K37" i="1"/>
  <c r="R37" i="1" s="1"/>
  <c r="Z36" i="1"/>
  <c r="Y36" i="1"/>
  <c r="X36" i="1"/>
  <c r="W36" i="1"/>
  <c r="V36" i="1"/>
  <c r="U36" i="1"/>
  <c r="T36" i="1"/>
  <c r="S36" i="1"/>
  <c r="Q36" i="1"/>
  <c r="P36" i="1"/>
  <c r="O36" i="1"/>
  <c r="N36" i="1"/>
  <c r="M36" i="1"/>
  <c r="L36" i="1"/>
  <c r="K36" i="1"/>
  <c r="R36" i="1" s="1"/>
  <c r="Z35" i="1"/>
  <c r="Y35" i="1"/>
  <c r="X35" i="1"/>
  <c r="W35" i="1"/>
  <c r="V35" i="1"/>
  <c r="U35" i="1"/>
  <c r="T35" i="1"/>
  <c r="S35" i="1"/>
  <c r="Q35" i="1"/>
  <c r="P35" i="1"/>
  <c r="O35" i="1"/>
  <c r="M35" i="1"/>
  <c r="N35" i="1" s="1"/>
  <c r="L35" i="1"/>
  <c r="K35" i="1"/>
  <c r="R35" i="1" s="1"/>
  <c r="Z34" i="1"/>
  <c r="Y34" i="1"/>
  <c r="X34" i="1"/>
  <c r="W34" i="1"/>
  <c r="V34" i="1"/>
  <c r="U34" i="1"/>
  <c r="T34" i="1"/>
  <c r="S34" i="1"/>
  <c r="Q34" i="1"/>
  <c r="P34" i="1"/>
  <c r="O34" i="1"/>
  <c r="M34" i="1"/>
  <c r="N34" i="1" s="1"/>
  <c r="L34" i="1"/>
  <c r="K34" i="1"/>
  <c r="R34" i="1" s="1"/>
  <c r="Z33" i="1"/>
  <c r="Y33" i="1"/>
  <c r="X33" i="1"/>
  <c r="W33" i="1"/>
  <c r="V33" i="1"/>
  <c r="U33" i="1"/>
  <c r="T33" i="1"/>
  <c r="S33" i="1"/>
  <c r="Q33" i="1"/>
  <c r="P33" i="1"/>
  <c r="O33" i="1"/>
  <c r="M33" i="1"/>
  <c r="N33" i="1" s="1"/>
  <c r="L33" i="1"/>
  <c r="K33" i="1"/>
  <c r="R33" i="1" s="1"/>
  <c r="Z32" i="1"/>
  <c r="Y32" i="1"/>
  <c r="X32" i="1"/>
  <c r="W32" i="1"/>
  <c r="U32" i="1"/>
  <c r="V32" i="1" s="1"/>
  <c r="T32" i="1"/>
  <c r="S32" i="1"/>
  <c r="Q32" i="1"/>
  <c r="P32" i="1"/>
  <c r="O32" i="1"/>
  <c r="M32" i="1"/>
  <c r="N32" i="1" s="1"/>
  <c r="L32" i="1"/>
  <c r="K32" i="1"/>
  <c r="R32" i="1" s="1"/>
  <c r="Z31" i="1"/>
  <c r="Y31" i="1"/>
  <c r="X31" i="1"/>
  <c r="W31" i="1"/>
  <c r="U31" i="1"/>
  <c r="T31" i="1"/>
  <c r="V31" i="1" s="1"/>
  <c r="S31" i="1"/>
  <c r="R31" i="1"/>
  <c r="Q31" i="1"/>
  <c r="P31" i="1"/>
  <c r="O31" i="1"/>
  <c r="M31" i="1"/>
  <c r="N31" i="1" s="1"/>
  <c r="L31" i="1"/>
  <c r="K31" i="1"/>
  <c r="Z30" i="1"/>
  <c r="Y30" i="1"/>
  <c r="X30" i="1"/>
  <c r="W30" i="1"/>
  <c r="U30" i="1"/>
  <c r="T30" i="1"/>
  <c r="V30" i="1" s="1"/>
  <c r="S30" i="1"/>
  <c r="R30" i="1"/>
  <c r="Q30" i="1"/>
  <c r="P30" i="1"/>
  <c r="O30" i="1"/>
  <c r="N30" i="1"/>
  <c r="M30" i="1"/>
  <c r="L30" i="1"/>
  <c r="K30" i="1"/>
  <c r="Z29" i="1"/>
  <c r="Y29" i="1"/>
  <c r="X29" i="1"/>
  <c r="W29" i="1"/>
  <c r="U29" i="1"/>
  <c r="T29" i="1"/>
  <c r="V29" i="1" s="1"/>
  <c r="S29" i="1"/>
  <c r="R29" i="1"/>
  <c r="Q29" i="1"/>
  <c r="P29" i="1"/>
  <c r="O29" i="1"/>
  <c r="M29" i="1"/>
  <c r="N29" i="1" s="1"/>
  <c r="L29" i="1"/>
  <c r="K29" i="1"/>
  <c r="Z28" i="1"/>
  <c r="Y28" i="1"/>
  <c r="X28" i="1"/>
  <c r="W28" i="1"/>
  <c r="U28" i="1"/>
  <c r="T28" i="1"/>
  <c r="V28" i="1" s="1"/>
  <c r="S28" i="1"/>
  <c r="R28" i="1"/>
  <c r="Q28" i="1"/>
  <c r="P28" i="1"/>
  <c r="O28" i="1"/>
  <c r="M28" i="1"/>
  <c r="N28" i="1" s="1"/>
  <c r="L28" i="1"/>
  <c r="K28" i="1"/>
  <c r="Z27" i="1"/>
  <c r="Y27" i="1"/>
  <c r="X27" i="1"/>
  <c r="W27" i="1"/>
  <c r="U27" i="1"/>
  <c r="T27" i="1"/>
  <c r="V27" i="1" s="1"/>
  <c r="S27" i="1"/>
  <c r="Q27" i="1"/>
  <c r="P27" i="1"/>
  <c r="O27" i="1"/>
  <c r="M27" i="1"/>
  <c r="N27" i="1" s="1"/>
  <c r="L27" i="1"/>
  <c r="K27" i="1"/>
  <c r="R27" i="1" s="1"/>
  <c r="Z26" i="1"/>
  <c r="Y26" i="1"/>
  <c r="X26" i="1"/>
  <c r="W26" i="1"/>
  <c r="V26" i="1"/>
  <c r="U26" i="1"/>
  <c r="T26" i="1"/>
  <c r="S26" i="1"/>
  <c r="R26" i="1"/>
  <c r="Q26" i="1"/>
  <c r="P26" i="1"/>
  <c r="O26" i="1"/>
  <c r="M26" i="1"/>
  <c r="N26" i="1" s="1"/>
  <c r="L26" i="1"/>
  <c r="K26" i="1"/>
  <c r="Z25" i="1"/>
  <c r="Y25" i="1"/>
  <c r="X25" i="1"/>
  <c r="W25" i="1"/>
  <c r="U25" i="1"/>
  <c r="T25" i="1"/>
  <c r="V25" i="1" s="1"/>
  <c r="S25" i="1"/>
  <c r="Q25" i="1"/>
  <c r="P25" i="1"/>
  <c r="O25" i="1"/>
  <c r="M25" i="1"/>
  <c r="N25" i="1" s="1"/>
  <c r="L25" i="1"/>
  <c r="K25" i="1"/>
  <c r="R25" i="1" s="1"/>
  <c r="Z24" i="1"/>
  <c r="Y24" i="1"/>
  <c r="X24" i="1"/>
  <c r="W24" i="1"/>
  <c r="U24" i="1"/>
  <c r="T24" i="1"/>
  <c r="V24" i="1" s="1"/>
  <c r="S24" i="1"/>
  <c r="Q24" i="1"/>
  <c r="P24" i="1"/>
  <c r="O24" i="1"/>
  <c r="M24" i="1"/>
  <c r="N24" i="1" s="1"/>
  <c r="L24" i="1"/>
  <c r="K24" i="1"/>
  <c r="R24" i="1" s="1"/>
  <c r="Z23" i="1"/>
  <c r="Y23" i="1"/>
  <c r="X23" i="1"/>
  <c r="W23" i="1"/>
  <c r="U23" i="1"/>
  <c r="V23" i="1" s="1"/>
  <c r="T23" i="1"/>
  <c r="S23" i="1"/>
  <c r="R23" i="1"/>
  <c r="Q23" i="1"/>
  <c r="P23" i="1"/>
  <c r="O23" i="1"/>
  <c r="M23" i="1"/>
  <c r="N23" i="1" s="1"/>
  <c r="L23" i="1"/>
  <c r="K23" i="1"/>
  <c r="Z22" i="1"/>
  <c r="Y22" i="1"/>
  <c r="X22" i="1"/>
  <c r="W22" i="1"/>
  <c r="V22" i="1"/>
  <c r="U22" i="1"/>
  <c r="T22" i="1"/>
  <c r="S22" i="1"/>
  <c r="R22" i="1"/>
  <c r="Q22" i="1"/>
  <c r="P22" i="1"/>
  <c r="O22" i="1"/>
  <c r="M22" i="1"/>
  <c r="N22" i="1" s="1"/>
  <c r="L22" i="1"/>
  <c r="K22" i="1"/>
  <c r="Z21" i="1"/>
  <c r="Y21" i="1"/>
  <c r="X21" i="1"/>
  <c r="W21" i="1"/>
  <c r="U21" i="1"/>
  <c r="T21" i="1"/>
  <c r="V21" i="1" s="1"/>
  <c r="S21" i="1"/>
  <c r="Q21" i="1"/>
  <c r="P21" i="1"/>
  <c r="O21" i="1"/>
  <c r="M21" i="1"/>
  <c r="N21" i="1" s="1"/>
  <c r="L21" i="1"/>
  <c r="K21" i="1"/>
  <c r="R21" i="1" s="1"/>
  <c r="Z20" i="1"/>
  <c r="Y20" i="1"/>
  <c r="X20" i="1"/>
  <c r="W20" i="1"/>
  <c r="U20" i="1"/>
  <c r="T20" i="1"/>
  <c r="V20" i="1" s="1"/>
  <c r="S20" i="1"/>
  <c r="Q20" i="1"/>
  <c r="P20" i="1"/>
  <c r="O20" i="1"/>
  <c r="M20" i="1"/>
  <c r="N20" i="1" s="1"/>
  <c r="L20" i="1"/>
  <c r="K20" i="1"/>
  <c r="R20" i="1" s="1"/>
  <c r="Z19" i="1"/>
  <c r="Y19" i="1"/>
  <c r="X19" i="1"/>
  <c r="W19" i="1"/>
  <c r="U19" i="1"/>
  <c r="V19" i="1" s="1"/>
  <c r="T19" i="1"/>
  <c r="S19" i="1"/>
  <c r="R19" i="1"/>
  <c r="Q19" i="1"/>
  <c r="P19" i="1"/>
  <c r="O19" i="1"/>
  <c r="M19" i="1"/>
  <c r="N19" i="1" s="1"/>
  <c r="L19" i="1"/>
  <c r="K19" i="1"/>
  <c r="Z18" i="1"/>
  <c r="Y18" i="1"/>
  <c r="X18" i="1"/>
  <c r="W18" i="1"/>
  <c r="U18" i="1"/>
  <c r="V18" i="1" s="1"/>
  <c r="T18" i="1"/>
  <c r="S18" i="1"/>
  <c r="R18" i="1"/>
  <c r="Q18" i="1"/>
  <c r="P18" i="1"/>
  <c r="O18" i="1"/>
  <c r="M18" i="1"/>
  <c r="N18" i="1" s="1"/>
  <c r="L18" i="1"/>
  <c r="K18" i="1"/>
  <c r="Z17" i="1"/>
  <c r="Y17" i="1"/>
  <c r="X17" i="1"/>
  <c r="W17" i="1"/>
  <c r="U17" i="1"/>
  <c r="V17" i="1" s="1"/>
  <c r="T17" i="1"/>
  <c r="S17" i="1"/>
  <c r="R17" i="1"/>
  <c r="Q17" i="1"/>
  <c r="P17" i="1"/>
  <c r="O17" i="1"/>
  <c r="M17" i="1"/>
  <c r="N17" i="1" s="1"/>
  <c r="L17" i="1"/>
  <c r="K17" i="1"/>
  <c r="Z16" i="1"/>
  <c r="Y16" i="1"/>
  <c r="X16" i="1"/>
  <c r="W16" i="1"/>
  <c r="V16" i="1"/>
  <c r="U16" i="1"/>
  <c r="T16" i="1"/>
  <c r="S16" i="1"/>
  <c r="R16" i="1"/>
  <c r="Q16" i="1"/>
  <c r="P16" i="1"/>
  <c r="O16" i="1"/>
  <c r="M16" i="1"/>
  <c r="N16" i="1" s="1"/>
  <c r="L16" i="1"/>
  <c r="K16" i="1"/>
  <c r="Z15" i="1"/>
  <c r="Y15" i="1"/>
  <c r="X15" i="1"/>
  <c r="W15" i="1"/>
  <c r="V15" i="1"/>
  <c r="U15" i="1"/>
  <c r="T15" i="1"/>
  <c r="S15" i="1"/>
  <c r="R15" i="1"/>
  <c r="Q15" i="1"/>
  <c r="P15" i="1"/>
  <c r="O15" i="1"/>
  <c r="M15" i="1"/>
  <c r="N15" i="1" s="1"/>
  <c r="L15" i="1"/>
  <c r="K15" i="1"/>
  <c r="Z14" i="1"/>
  <c r="Y14" i="1"/>
  <c r="X14" i="1"/>
  <c r="W14" i="1"/>
  <c r="U14" i="1"/>
  <c r="T14" i="1"/>
  <c r="V14" i="1" s="1"/>
  <c r="S14" i="1"/>
  <c r="Q14" i="1"/>
  <c r="P14" i="1"/>
  <c r="O14" i="1"/>
  <c r="M14" i="1"/>
  <c r="N14" i="1" s="1"/>
  <c r="L14" i="1"/>
  <c r="K14" i="1"/>
  <c r="R14" i="1" s="1"/>
  <c r="Z13" i="1"/>
  <c r="Y13" i="1"/>
  <c r="X13" i="1"/>
  <c r="W13" i="1"/>
  <c r="U13" i="1"/>
  <c r="T13" i="1"/>
  <c r="V13" i="1" s="1"/>
  <c r="S13" i="1"/>
  <c r="Q13" i="1"/>
  <c r="P13" i="1"/>
  <c r="O13" i="1"/>
  <c r="M13" i="1"/>
  <c r="N13" i="1" s="1"/>
  <c r="L13" i="1"/>
  <c r="K13" i="1"/>
  <c r="R13" i="1" s="1"/>
  <c r="Z12" i="1"/>
  <c r="Y12" i="1"/>
  <c r="X12" i="1"/>
  <c r="W12" i="1"/>
  <c r="U12" i="1"/>
  <c r="T12" i="1"/>
  <c r="V12" i="1" s="1"/>
  <c r="S12" i="1"/>
  <c r="Q12" i="1"/>
  <c r="P12" i="1"/>
  <c r="O12" i="1"/>
  <c r="M12" i="1"/>
  <c r="N12" i="1" s="1"/>
  <c r="L12" i="1"/>
  <c r="K12" i="1"/>
  <c r="R12" i="1" s="1"/>
  <c r="Z11" i="1"/>
  <c r="Y11" i="1"/>
  <c r="X11" i="1"/>
  <c r="W11" i="1"/>
  <c r="U11" i="1"/>
  <c r="T11" i="1"/>
  <c r="V11" i="1" s="1"/>
  <c r="S11" i="1"/>
  <c r="Q11" i="1"/>
  <c r="P11" i="1"/>
  <c r="O11" i="1"/>
  <c r="M11" i="1"/>
  <c r="N11" i="1" s="1"/>
  <c r="L11" i="1"/>
  <c r="K11" i="1"/>
  <c r="R11" i="1" s="1"/>
  <c r="Z10" i="1"/>
  <c r="Y10" i="1"/>
  <c r="X10" i="1"/>
  <c r="W10" i="1"/>
  <c r="U10" i="1"/>
  <c r="T10" i="1"/>
  <c r="V10" i="1" s="1"/>
  <c r="S10" i="1"/>
  <c r="Q10" i="1"/>
  <c r="P10" i="1"/>
  <c r="O10" i="1"/>
  <c r="M10" i="1"/>
  <c r="N10" i="1" s="1"/>
  <c r="L10" i="1"/>
  <c r="K10" i="1"/>
  <c r="R10" i="1" s="1"/>
  <c r="Z9" i="1"/>
  <c r="Y9" i="1"/>
  <c r="X9" i="1"/>
  <c r="W9" i="1"/>
  <c r="U9" i="1"/>
  <c r="T9" i="1"/>
  <c r="V9" i="1" s="1"/>
  <c r="S9" i="1"/>
  <c r="Q9" i="1"/>
  <c r="P9" i="1"/>
  <c r="O9" i="1"/>
  <c r="M9" i="1"/>
  <c r="N9" i="1" s="1"/>
  <c r="L9" i="1"/>
  <c r="K9" i="1"/>
  <c r="R9" i="1" s="1"/>
  <c r="Z8" i="1"/>
  <c r="Y8" i="1"/>
  <c r="E22" i="1" s="1"/>
  <c r="X8" i="1"/>
  <c r="W8" i="1"/>
  <c r="U8" i="1"/>
  <c r="V8" i="1" s="1"/>
  <c r="T8" i="1"/>
  <c r="S8" i="1"/>
  <c r="R8" i="1"/>
  <c r="Q8" i="1"/>
  <c r="P8" i="1"/>
  <c r="O8" i="1"/>
  <c r="M8" i="1"/>
  <c r="N8" i="1" s="1"/>
  <c r="L8" i="1"/>
  <c r="K8" i="1"/>
  <c r="Z7" i="1"/>
  <c r="Y7" i="1"/>
  <c r="X7" i="1"/>
  <c r="W7" i="1"/>
  <c r="V7" i="1"/>
  <c r="U7" i="1"/>
  <c r="T7" i="1"/>
  <c r="S7" i="1"/>
  <c r="R7" i="1"/>
  <c r="Q7" i="1"/>
  <c r="P7" i="1"/>
  <c r="O7" i="1"/>
  <c r="M7" i="1"/>
  <c r="N7" i="1" s="1"/>
  <c r="L7" i="1"/>
  <c r="K7" i="1"/>
  <c r="Z6" i="1"/>
  <c r="Y6" i="1"/>
  <c r="X6" i="1"/>
  <c r="W6" i="1"/>
  <c r="V6" i="1"/>
  <c r="U6" i="1"/>
  <c r="T6" i="1"/>
  <c r="S6" i="1"/>
  <c r="R6" i="1"/>
  <c r="Q6" i="1"/>
  <c r="P6" i="1"/>
  <c r="O6" i="1"/>
  <c r="M6" i="1"/>
  <c r="N6" i="1" s="1"/>
  <c r="L6" i="1"/>
  <c r="K6" i="1"/>
  <c r="E6" i="1"/>
  <c r="E32" i="1" s="1"/>
  <c r="Z5" i="1"/>
  <c r="Y5" i="1"/>
  <c r="X5" i="1"/>
  <c r="W5" i="1"/>
  <c r="U5" i="1"/>
  <c r="T5" i="1"/>
  <c r="V5" i="1" s="1"/>
  <c r="S5" i="1"/>
  <c r="Q5" i="1"/>
  <c r="P5" i="1"/>
  <c r="O5" i="1"/>
  <c r="M5" i="1"/>
  <c r="N5" i="1" s="1"/>
  <c r="L5" i="1"/>
  <c r="K5" i="1"/>
  <c r="R5" i="1" s="1"/>
  <c r="Z4" i="1"/>
  <c r="Y4" i="1"/>
  <c r="X4" i="1"/>
  <c r="W4" i="1"/>
  <c r="U4" i="1"/>
  <c r="T4" i="1"/>
  <c r="V4" i="1" s="1"/>
  <c r="S4" i="1"/>
  <c r="Q4" i="1"/>
  <c r="P4" i="1"/>
  <c r="O4" i="1"/>
  <c r="M4" i="1"/>
  <c r="N4" i="1" s="1"/>
  <c r="L4" i="1"/>
  <c r="K4" i="1"/>
  <c r="R4" i="1" s="1"/>
  <c r="Z3" i="1"/>
  <c r="Y3" i="1"/>
  <c r="E28" i="1" s="1"/>
  <c r="X3" i="1"/>
  <c r="E21" i="1" s="1"/>
  <c r="W3" i="1"/>
  <c r="E20" i="1" s="1"/>
  <c r="E25" i="1" s="1"/>
  <c r="E26" i="1" s="1"/>
  <c r="U3" i="1"/>
  <c r="D9" i="1" s="1"/>
  <c r="E14" i="1" s="1"/>
  <c r="T3" i="1"/>
  <c r="V3" i="1" s="1"/>
  <c r="S3" i="1"/>
  <c r="Q3" i="1"/>
  <c r="P3" i="1"/>
  <c r="O3" i="1"/>
  <c r="M3" i="1"/>
  <c r="N3" i="1" s="1"/>
  <c r="L3" i="1"/>
  <c r="K3" i="1"/>
  <c r="R3" i="1" s="1"/>
  <c r="B35" i="1" l="1"/>
  <c r="B36" i="1"/>
  <c r="E8" i="1"/>
  <c r="D15" i="1" s="1"/>
  <c r="E17" i="1" s="1"/>
  <c r="E23" i="1"/>
  <c r="E27" i="1"/>
  <c r="B33" i="1"/>
  <c r="B38" i="1" s="1"/>
  <c r="B37" i="1"/>
  <c r="E24" i="1"/>
  <c r="B34" i="1"/>
  <c r="D37" i="1"/>
  <c r="D36" i="1"/>
  <c r="D35" i="1"/>
  <c r="D34" i="1"/>
  <c r="D33" i="1"/>
  <c r="C37" i="1"/>
  <c r="C36" i="1"/>
  <c r="C35" i="1"/>
  <c r="C34" i="1"/>
  <c r="C33" i="1"/>
  <c r="D38" i="1" l="1"/>
  <c r="C38" i="1"/>
  <c r="E33" i="1"/>
  <c r="E34" i="1" s="1"/>
  <c r="E35" i="1" s="1"/>
  <c r="E36" i="1" s="1"/>
  <c r="E37" i="1" s="1"/>
</calcChain>
</file>

<file path=xl/sharedStrings.xml><?xml version="1.0" encoding="utf-8"?>
<sst xmlns="http://schemas.openxmlformats.org/spreadsheetml/2006/main" count="60" uniqueCount="59">
  <si>
    <t>General Statistics</t>
  </si>
  <si>
    <t>TRADE JOURNAL</t>
  </si>
  <si>
    <t xml:space="preserve">AFTER ACTIONS REVIEW </t>
  </si>
  <si>
    <t>S/N</t>
  </si>
  <si>
    <t>Market</t>
  </si>
  <si>
    <t>Position</t>
  </si>
  <si>
    <t>Price Entry</t>
  </si>
  <si>
    <t>Price Out</t>
  </si>
  <si>
    <t>Initial Stoploss</t>
  </si>
  <si>
    <t>Position Size</t>
  </si>
  <si>
    <t>Date</t>
  </si>
  <si>
    <t>Week</t>
  </si>
  <si>
    <t>Initial Capital</t>
  </si>
  <si>
    <t>Value per Tick</t>
  </si>
  <si>
    <t>Tick Value</t>
  </si>
  <si>
    <t>% Risk</t>
  </si>
  <si>
    <t>Tick</t>
  </si>
  <si>
    <t>P&amp;L</t>
  </si>
  <si>
    <t>COMM</t>
  </si>
  <si>
    <t>Net P&amp;L</t>
  </si>
  <si>
    <t>R</t>
  </si>
  <si>
    <t>Win</t>
  </si>
  <si>
    <t>Loss</t>
  </si>
  <si>
    <t>BE</t>
  </si>
  <si>
    <t>Go with plan</t>
  </si>
  <si>
    <t>TF</t>
  </si>
  <si>
    <t>SS</t>
  </si>
  <si>
    <t>Setup</t>
  </si>
  <si>
    <t>Comment</t>
  </si>
  <si>
    <t>Remarks</t>
  </si>
  <si>
    <t>Initial Capital Outlay</t>
  </si>
  <si>
    <t>a</t>
  </si>
  <si>
    <t>Additional Capital</t>
  </si>
  <si>
    <t>r</t>
  </si>
  <si>
    <t>Withdrawal:</t>
  </si>
  <si>
    <t>Total Capital</t>
  </si>
  <si>
    <t>Gross Profit and Loss:</t>
  </si>
  <si>
    <t>Total COMM paid:</t>
  </si>
  <si>
    <t>Market Data paid:</t>
  </si>
  <si>
    <t>Margin Violation:</t>
  </si>
  <si>
    <t>Other Expenses:</t>
  </si>
  <si>
    <t>Total Expenses:</t>
  </si>
  <si>
    <t>Net Profit and Loss:</t>
  </si>
  <si>
    <t>BALANCE BROUGHT FORWARD:</t>
  </si>
  <si>
    <t>PERFORMANCE</t>
  </si>
  <si>
    <t>Total No. of Trades</t>
  </si>
  <si>
    <t>No. of Winning Trades</t>
  </si>
  <si>
    <t>No. of Losing Trades</t>
  </si>
  <si>
    <t>Biggest Winner ($)</t>
  </si>
  <si>
    <t>Biggest Loser($)</t>
  </si>
  <si>
    <t>Win / Loss Ratio</t>
  </si>
  <si>
    <t>Expectancy:</t>
  </si>
  <si>
    <t>Average Winner:</t>
  </si>
  <si>
    <t>Average Loser:</t>
  </si>
  <si>
    <t>No. of Trades</t>
  </si>
  <si>
    <t>Net Ticks</t>
  </si>
  <si>
    <t>Net P &amp; L</t>
  </si>
  <si>
    <t>P &amp; L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</si>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</sst>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.00_);_(* \(#,##0.00\);_(* &quot;-&quot;??_);_(@_)"/>
    <numFmt numFmtId="165" formatCode="[$-14809]ddd\,\ dd/mmm;@"/>
    <numFmt numFmtId="166" formatCode="0.0%"/>
    <numFmt numFmtId="167" formatCode="#,##0.00_ ;[Red]\(#,##0.00\)\ "/>
    <numFmt numFmtId="168" formatCode="0.0;[Red]\(0.0\)"/>
    <numFmt numFmtId="169" formatCode="_(* #,##0_);_(* \(#,##0\);_(* &quot;-&quot;??_);_(@_)"/>
    <numFmt numFmtId="170" formatCode="_-* #,##0.00_-;[Red]* \(#,##0.00\)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Webdings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43" fontId="1" fillId="0" borderId="0" applyFont="0" applyFill="0" applyBorder="0" applyAlignment="0" applyProtection="0"/>
  </cellStyleXfs>
  <cellXfs count="110">
    <xf numFmtId="0" fontId="0" fillId="0" borderId="0" xfId="0"/>
    <xf numFmtId="0" fontId="3" fillId="3" borderId="2" xfId="3" applyFont="1" applyFill="1" applyBorder="1" applyAlignment="1">
      <alignment horizontal="center" vertical="center" wrapText="1"/>
    </xf>
    <xf numFmtId="0" fontId="3" fillId="3" borderId="3" xfId="3" applyFont="1" applyFill="1" applyBorder="1" applyAlignment="1">
      <alignment horizontal="center" vertical="center" wrapText="1"/>
    </xf>
    <xf numFmtId="0" fontId="3" fillId="3" borderId="4" xfId="3" applyFont="1" applyFill="1" applyBorder="1" applyAlignment="1">
      <alignment horizontal="center" vertical="center" wrapText="1"/>
    </xf>
    <xf numFmtId="0" fontId="4" fillId="2" borderId="5" xfId="3" applyFont="1" applyBorder="1" applyAlignment="1">
      <alignment horizontal="center" vertical="center" wrapText="1"/>
    </xf>
    <xf numFmtId="0" fontId="4" fillId="2" borderId="6" xfId="3" applyFont="1" applyBorder="1" applyAlignment="1">
      <alignment horizontal="center" vertical="center" wrapText="1"/>
    </xf>
    <xf numFmtId="0" fontId="4" fillId="2" borderId="7" xfId="3" applyFont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1" fillId="0" borderId="0" xfId="0" applyFont="1" applyBorder="1"/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6" fillId="2" borderId="11" xfId="3" applyFont="1" applyBorder="1" applyAlignment="1">
      <alignment horizontal="center" vertical="center" wrapText="1"/>
    </xf>
    <xf numFmtId="0" fontId="2" fillId="2" borderId="11" xfId="3" applyFont="1" applyBorder="1" applyAlignment="1">
      <alignment horizontal="center" vertical="center" wrapText="1"/>
    </xf>
    <xf numFmtId="0" fontId="4" fillId="2" borderId="11" xfId="3" applyFont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3" xfId="0" applyFont="1" applyBorder="1"/>
    <xf numFmtId="164" fontId="1" fillId="0" borderId="4" xfId="1" applyFont="1" applyBorder="1"/>
    <xf numFmtId="0" fontId="1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2" fontId="1" fillId="0" borderId="13" xfId="0" applyNumberFormat="1" applyFont="1" applyBorder="1" applyAlignment="1">
      <alignment horizontal="center"/>
    </xf>
    <xf numFmtId="165" fontId="8" fillId="0" borderId="13" xfId="0" applyNumberFormat="1" applyFont="1" applyBorder="1" applyAlignment="1">
      <alignment horizontal="center"/>
    </xf>
    <xf numFmtId="164" fontId="1" fillId="0" borderId="13" xfId="1" applyFont="1" applyBorder="1"/>
    <xf numFmtId="164" fontId="1" fillId="0" borderId="13" xfId="1" applyFont="1" applyBorder="1" applyAlignment="1">
      <alignment horizontal="center"/>
    </xf>
    <xf numFmtId="166" fontId="1" fillId="0" borderId="13" xfId="2" applyNumberFormat="1" applyFont="1" applyBorder="1" applyAlignment="1">
      <alignment horizontal="center"/>
    </xf>
    <xf numFmtId="167" fontId="1" fillId="0" borderId="13" xfId="4" applyNumberFormat="1" applyFont="1" applyBorder="1" applyAlignment="1">
      <alignment horizontal="right"/>
    </xf>
    <xf numFmtId="167" fontId="1" fillId="0" borderId="13" xfId="0" applyNumberFormat="1" applyFont="1" applyBorder="1"/>
    <xf numFmtId="168" fontId="1" fillId="0" borderId="14" xfId="0" applyNumberFormat="1" applyFont="1" applyBorder="1" applyAlignment="1">
      <alignment horizontal="center"/>
    </xf>
    <xf numFmtId="169" fontId="1" fillId="0" borderId="12" xfId="1" applyNumberFormat="1" applyFont="1" applyBorder="1"/>
    <xf numFmtId="169" fontId="1" fillId="0" borderId="13" xfId="1" applyNumberFormat="1" applyFont="1" applyBorder="1"/>
    <xf numFmtId="169" fontId="9" fillId="0" borderId="13" xfId="1" applyNumberFormat="1" applyFont="1" applyBorder="1" applyAlignment="1">
      <alignment horizontal="center"/>
    </xf>
    <xf numFmtId="169" fontId="1" fillId="0" borderId="13" xfId="1" applyNumberFormat="1" applyFont="1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/>
    <xf numFmtId="164" fontId="1" fillId="0" borderId="0" xfId="1" applyFont="1" applyBorder="1"/>
    <xf numFmtId="164" fontId="1" fillId="0" borderId="16" xfId="1" applyFont="1" applyBorder="1"/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2" fontId="1" fillId="0" borderId="18" xfId="0" applyNumberFormat="1" applyFont="1" applyBorder="1" applyAlignment="1">
      <alignment horizontal="center"/>
    </xf>
    <xf numFmtId="165" fontId="8" fillId="0" borderId="18" xfId="0" applyNumberFormat="1" applyFont="1" applyBorder="1" applyAlignment="1">
      <alignment horizontal="center"/>
    </xf>
    <xf numFmtId="164" fontId="1" fillId="0" borderId="18" xfId="1" applyFont="1" applyBorder="1"/>
    <xf numFmtId="164" fontId="1" fillId="0" borderId="18" xfId="1" applyFont="1" applyBorder="1" applyAlignment="1">
      <alignment horizontal="center"/>
    </xf>
    <xf numFmtId="166" fontId="1" fillId="0" borderId="18" xfId="2" applyNumberFormat="1" applyFont="1" applyBorder="1" applyAlignment="1">
      <alignment horizontal="center"/>
    </xf>
    <xf numFmtId="167" fontId="1" fillId="0" borderId="18" xfId="4" applyNumberFormat="1" applyFont="1" applyBorder="1" applyAlignment="1">
      <alignment horizontal="right"/>
    </xf>
    <xf numFmtId="167" fontId="1" fillId="0" borderId="18" xfId="0" applyNumberFormat="1" applyFont="1" applyBorder="1"/>
    <xf numFmtId="168" fontId="1" fillId="0" borderId="19" xfId="0" applyNumberFormat="1" applyFont="1" applyBorder="1" applyAlignment="1">
      <alignment horizontal="center"/>
    </xf>
    <xf numFmtId="169" fontId="1" fillId="0" borderId="17" xfId="1" applyNumberFormat="1" applyFont="1" applyBorder="1"/>
    <xf numFmtId="169" fontId="1" fillId="0" borderId="18" xfId="1" applyNumberFormat="1" applyFont="1" applyBorder="1"/>
    <xf numFmtId="169" fontId="9" fillId="0" borderId="18" xfId="1" applyNumberFormat="1" applyFont="1" applyBorder="1" applyAlignment="1">
      <alignment horizontal="center"/>
    </xf>
    <xf numFmtId="169" fontId="1" fillId="0" borderId="18" xfId="1" applyNumberFormat="1" applyFont="1" applyBorder="1" applyAlignment="1">
      <alignment horizontal="center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/>
    <xf numFmtId="164" fontId="1" fillId="0" borderId="21" xfId="0" applyNumberFormat="1" applyFont="1" applyBorder="1"/>
    <xf numFmtId="0" fontId="1" fillId="0" borderId="16" xfId="0" applyFont="1" applyBorder="1"/>
    <xf numFmtId="167" fontId="1" fillId="0" borderId="16" xfId="4" applyNumberFormat="1" applyFont="1" applyBorder="1" applyAlignment="1">
      <alignment horizontal="right"/>
    </xf>
    <xf numFmtId="167" fontId="1" fillId="0" borderId="0" xfId="4" applyNumberFormat="1" applyFont="1" applyBorder="1" applyAlignment="1">
      <alignment horizontal="right"/>
    </xf>
    <xf numFmtId="0" fontId="1" fillId="0" borderId="15" xfId="0" applyFont="1" applyFill="1" applyBorder="1"/>
    <xf numFmtId="167" fontId="1" fillId="0" borderId="16" xfId="0" applyNumberFormat="1" applyFont="1" applyBorder="1"/>
    <xf numFmtId="167" fontId="1" fillId="0" borderId="22" xfId="0" applyNumberFormat="1" applyFont="1" applyBorder="1" applyAlignment="1">
      <alignment horizontal="right"/>
    </xf>
    <xf numFmtId="167" fontId="1" fillId="0" borderId="23" xfId="0" applyNumberFormat="1" applyFont="1" applyBorder="1" applyAlignment="1">
      <alignment horizontal="right"/>
    </xf>
    <xf numFmtId="0" fontId="3" fillId="3" borderId="15" xfId="0" applyFont="1" applyFill="1" applyBorder="1"/>
    <xf numFmtId="0" fontId="3" fillId="3" borderId="0" xfId="0" applyFont="1" applyFill="1" applyBorder="1"/>
    <xf numFmtId="43" fontId="3" fillId="3" borderId="16" xfId="0" applyNumberFormat="1" applyFont="1" applyFill="1" applyBorder="1"/>
    <xf numFmtId="0" fontId="3" fillId="3" borderId="15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9" fontId="1" fillId="0" borderId="16" xfId="2" applyFont="1" applyBorder="1" applyAlignment="1">
      <alignment horizontal="center"/>
    </xf>
    <xf numFmtId="2" fontId="1" fillId="0" borderId="16" xfId="0" applyNumberFormat="1" applyFont="1" applyBorder="1" applyAlignment="1">
      <alignment horizontal="center"/>
    </xf>
    <xf numFmtId="0" fontId="3" fillId="3" borderId="15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/>
    </xf>
    <xf numFmtId="0" fontId="0" fillId="0" borderId="0" xfId="0" applyFont="1" applyBorder="1"/>
    <xf numFmtId="164" fontId="0" fillId="0" borderId="16" xfId="0" applyNumberFormat="1" applyFont="1" applyBorder="1"/>
    <xf numFmtId="170" fontId="0" fillId="0" borderId="0" xfId="4" applyNumberFormat="1" applyFont="1" applyFill="1" applyBorder="1"/>
    <xf numFmtId="170" fontId="1" fillId="0" borderId="0" xfId="4" applyNumberFormat="1" applyFont="1" applyFill="1" applyBorder="1"/>
    <xf numFmtId="43" fontId="0" fillId="0" borderId="16" xfId="0" applyNumberFormat="1" applyFont="1" applyBorder="1"/>
    <xf numFmtId="0" fontId="3" fillId="3" borderId="15" xfId="0" applyFont="1" applyFill="1" applyBorder="1" applyAlignment="1">
      <alignment horizontal="center"/>
    </xf>
    <xf numFmtId="170" fontId="5" fillId="3" borderId="0" xfId="0" applyNumberFormat="1" applyFont="1" applyFill="1" applyBorder="1"/>
    <xf numFmtId="0" fontId="5" fillId="3" borderId="16" xfId="0" applyFont="1" applyFill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2" fontId="1" fillId="0" borderId="25" xfId="0" applyNumberFormat="1" applyFont="1" applyBorder="1" applyAlignment="1">
      <alignment horizontal="center"/>
    </xf>
    <xf numFmtId="165" fontId="8" fillId="0" borderId="25" xfId="0" applyNumberFormat="1" applyFont="1" applyBorder="1" applyAlignment="1">
      <alignment horizontal="center"/>
    </xf>
    <xf numFmtId="164" fontId="1" fillId="0" borderId="25" xfId="1" applyFont="1" applyBorder="1"/>
    <xf numFmtId="164" fontId="1" fillId="0" borderId="25" xfId="1" applyFont="1" applyBorder="1" applyAlignment="1">
      <alignment horizontal="center"/>
    </xf>
    <xf numFmtId="166" fontId="1" fillId="0" borderId="25" xfId="2" applyNumberFormat="1" applyFont="1" applyBorder="1" applyAlignment="1">
      <alignment horizontal="center"/>
    </xf>
    <xf numFmtId="167" fontId="1" fillId="0" borderId="25" xfId="4" applyNumberFormat="1" applyFont="1" applyBorder="1" applyAlignment="1">
      <alignment horizontal="right"/>
    </xf>
    <xf numFmtId="167" fontId="1" fillId="0" borderId="25" xfId="0" applyNumberFormat="1" applyFont="1" applyBorder="1"/>
    <xf numFmtId="168" fontId="1" fillId="0" borderId="26" xfId="0" applyNumberFormat="1" applyFont="1" applyBorder="1" applyAlignment="1">
      <alignment horizontal="center"/>
    </xf>
    <xf numFmtId="169" fontId="1" fillId="0" borderId="24" xfId="1" applyNumberFormat="1" applyFont="1" applyBorder="1"/>
    <xf numFmtId="169" fontId="1" fillId="0" borderId="25" xfId="1" applyNumberFormat="1" applyFont="1" applyBorder="1"/>
    <xf numFmtId="169" fontId="9" fillId="0" borderId="25" xfId="1" applyNumberFormat="1" applyFont="1" applyBorder="1" applyAlignment="1">
      <alignment horizontal="center"/>
    </xf>
    <xf numFmtId="169" fontId="1" fillId="0" borderId="25" xfId="1" applyNumberFormat="1" applyFont="1" applyBorder="1" applyAlignment="1">
      <alignment horizontal="center"/>
    </xf>
    <xf numFmtId="0" fontId="1" fillId="0" borderId="25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0" xfId="0" applyFont="1" applyBorder="1" applyAlignment="1">
      <alignment horizontal="center"/>
    </xf>
  </cellXfs>
  <cellStyles count="5">
    <cellStyle name="Calculation" xfId="3" builtinId="22"/>
    <cellStyle name="Comma" xfId="1" builtinId="3"/>
    <cellStyle name="Comma 2" xfId="4" xr:uid="{2EA047BC-703A-4BC5-987D-F73F3F0E854B}"/>
    <cellStyle name="Normal" xfId="0" builtinId="0"/>
    <cellStyle name="Percent" xfId="2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57E4A-1516-4711-AF89-0ECBCBF7AA93}">
  <dimension ref="A1:AG67"/>
  <sheetViews>
    <sheetView tabSelected="1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J22" sqref="J22"/>
    </sheetView>
  </sheetViews>
  <sheetFormatPr defaultRowHeight="15" outlineLevelCol="1" x14ac:dyDescent="0.25"/>
  <cols>
    <col min="1" max="3" width="13.7109375" style="10" customWidth="1" outlineLevel="1"/>
    <col min="4" max="5" width="12.7109375" style="10" customWidth="1" outlineLevel="1"/>
    <col min="6" max="6" width="4.28515625" style="10" bestFit="1" customWidth="1"/>
    <col min="7" max="7" width="9.140625" style="109"/>
    <col min="8" max="8" width="8.7109375" style="109" customWidth="1"/>
    <col min="9" max="11" width="9.7109375" style="109" customWidth="1"/>
    <col min="12" max="12" width="8.7109375" style="109" customWidth="1"/>
    <col min="13" max="13" width="12.28515625" style="10" bestFit="1" customWidth="1"/>
    <col min="14" max="14" width="9.140625" style="109"/>
    <col min="15" max="15" width="12.7109375" style="41" customWidth="1"/>
    <col min="16" max="16" width="9.140625" style="109"/>
    <col min="17" max="17" width="9.140625" style="10"/>
    <col min="18" max="18" width="10.140625" style="10" bestFit="1" customWidth="1"/>
    <col min="19" max="19" width="9.140625" style="109"/>
    <col min="20" max="20" width="9.140625" style="10"/>
    <col min="21" max="21" width="9" style="10" bestFit="1" customWidth="1"/>
    <col min="22" max="23" width="9.140625" style="10"/>
    <col min="24" max="29" width="9.140625" style="10" customWidth="1" outlineLevel="1"/>
    <col min="30" max="31" width="22.7109375" style="10" customWidth="1" outlineLevel="1"/>
    <col min="32" max="32" width="60.7109375" style="10" customWidth="1" outlineLevel="1"/>
    <col min="34" max="16384" width="9.140625" style="10"/>
  </cols>
  <sheetData>
    <row r="1" spans="1:32" ht="15" customHeight="1" thickBot="1" x14ac:dyDescent="0.3">
      <c r="A1" s="1" t="s">
        <v>0</v>
      </c>
      <c r="B1" s="2"/>
      <c r="C1" s="2"/>
      <c r="D1" s="2"/>
      <c r="E1" s="3"/>
      <c r="F1" s="4" t="s">
        <v>1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7" t="s">
        <v>2</v>
      </c>
      <c r="Y1" s="8"/>
      <c r="Z1" s="8"/>
      <c r="AA1" s="8"/>
      <c r="AB1" s="8"/>
      <c r="AC1" s="8"/>
      <c r="AD1" s="8"/>
      <c r="AE1" s="8"/>
      <c r="AF1" s="9"/>
    </row>
    <row r="2" spans="1:32" s="19" customFormat="1" ht="30.75" thickBot="1" x14ac:dyDescent="0.3">
      <c r="A2" s="11"/>
      <c r="B2" s="12"/>
      <c r="C2" s="12"/>
      <c r="D2" s="12"/>
      <c r="E2" s="13"/>
      <c r="F2" s="14" t="s">
        <v>3</v>
      </c>
      <c r="G2" s="15" t="s">
        <v>4</v>
      </c>
      <c r="H2" s="15" t="s">
        <v>5</v>
      </c>
      <c r="I2" s="15" t="s">
        <v>6</v>
      </c>
      <c r="J2" s="15" t="s">
        <v>7</v>
      </c>
      <c r="K2" s="14" t="s">
        <v>8</v>
      </c>
      <c r="L2" s="16" t="s">
        <v>9</v>
      </c>
      <c r="M2" s="16" t="s">
        <v>10</v>
      </c>
      <c r="N2" s="16" t="s">
        <v>11</v>
      </c>
      <c r="O2" s="16" t="s">
        <v>12</v>
      </c>
      <c r="P2" s="16" t="s">
        <v>13</v>
      </c>
      <c r="Q2" s="16" t="s">
        <v>14</v>
      </c>
      <c r="R2" s="16" t="s">
        <v>15</v>
      </c>
      <c r="S2" s="16" t="s">
        <v>16</v>
      </c>
      <c r="T2" s="16" t="s">
        <v>17</v>
      </c>
      <c r="U2" s="16" t="s">
        <v>18</v>
      </c>
      <c r="V2" s="16" t="s">
        <v>19</v>
      </c>
      <c r="W2" s="16" t="s">
        <v>20</v>
      </c>
      <c r="X2" s="17" t="s">
        <v>21</v>
      </c>
      <c r="Y2" s="17" t="s">
        <v>22</v>
      </c>
      <c r="Z2" s="17" t="s">
        <v>23</v>
      </c>
      <c r="AA2" s="18" t="s">
        <v>24</v>
      </c>
      <c r="AB2" s="18" t="s">
        <v>25</v>
      </c>
      <c r="AC2" s="18" t="s">
        <v>26</v>
      </c>
      <c r="AD2" s="18" t="s">
        <v>27</v>
      </c>
      <c r="AE2" s="18" t="s">
        <v>28</v>
      </c>
      <c r="AF2" s="18" t="s">
        <v>29</v>
      </c>
    </row>
    <row r="3" spans="1:32" ht="15.95" customHeight="1" x14ac:dyDescent="0.3">
      <c r="A3" s="20" t="s">
        <v>30</v>
      </c>
      <c r="B3" s="21"/>
      <c r="C3" s="21"/>
      <c r="D3" s="21"/>
      <c r="E3" s="22">
        <v>2000</v>
      </c>
      <c r="F3" s="23">
        <v>1</v>
      </c>
      <c r="G3" s="24"/>
      <c r="H3" s="25"/>
      <c r="I3" s="25"/>
      <c r="J3" s="25"/>
      <c r="K3" s="25" t="str">
        <f>IF(J3&lt;&gt;"",IF(K3="",J3,K3),"")</f>
        <v/>
      </c>
      <c r="L3" s="26" t="str">
        <f>IF(G3="","",ROUNDDOWN(IF(O3&gt;=3500,IF(O3/3500&gt;=60,60,O3/3500),1),0))</f>
        <v/>
      </c>
      <c r="M3" s="27" t="str">
        <f ca="1">IF(G3&lt;&gt;"",IF(M3="",NOW(),M3),"")</f>
        <v/>
      </c>
      <c r="N3" s="25" t="str">
        <f ca="1">IF(M3="","",WEEKNUM(M3,2)-WEEKNUM(DATE(YEAR(M3),MONTH(M3),1),2)+1)</f>
        <v/>
      </c>
      <c r="O3" s="28">
        <f>E6</f>
        <v>2000</v>
      </c>
      <c r="P3" s="29" t="str">
        <f>IF(G3="","",IF(G3="YM",5,IF(G3="ES",12.5,5)))</f>
        <v/>
      </c>
      <c r="Q3" s="25" t="str">
        <f>IF(G3="","",IF(G3="YM",1,0.25))</f>
        <v/>
      </c>
      <c r="R3" s="30" t="str">
        <f>IF(K3="","",ABS(IF(H3="S",(((K3-I3)/Q3)*L3*P3)/O3,(((I3-K3)/Q3)*L3*P3)/O3)))</f>
        <v/>
      </c>
      <c r="S3" s="25" t="str">
        <f>IF(H3="","",IF(H3="S",(IF(J3&gt;=I3,-(J3-I3)/Q3,ABS(J3-I3)/Q3)),(IF(H3="L",IF(J3&lt;=I3,(J3-I3)/Q3,ABS(J3-I3)/Q3),""))))</f>
        <v/>
      </c>
      <c r="T3" s="31" t="str">
        <f>IF(J3="","",S3*P3*L3)</f>
        <v/>
      </c>
      <c r="U3" s="31" t="str">
        <f>IF(J3="","",IF(G3="YM",-L3*3.62,-L3*3.64))</f>
        <v/>
      </c>
      <c r="V3" s="32">
        <f>SUM(T3:U3)</f>
        <v>0</v>
      </c>
      <c r="W3" s="33" t="str">
        <f>IF(J3="","",ROUND(T3/IF(H3="S",(((K3-I3)/Q3)*L3*P3),(((I3-K3)/Q3)*L3*P3)),2))</f>
        <v/>
      </c>
      <c r="X3" s="34" t="str">
        <f>IF(G3="","",IF(W3&gt;0,1,0))</f>
        <v/>
      </c>
      <c r="Y3" s="35" t="str">
        <f>IF(G3="","",IF(W3&lt;0,1,0))</f>
        <v/>
      </c>
      <c r="Z3" s="35" t="str">
        <f>IF(G3="","",IF(W3=0,1,0))</f>
        <v/>
      </c>
      <c r="AA3" s="36" t="s">
        <v>31</v>
      </c>
      <c r="AB3" s="37"/>
      <c r="AC3" s="37"/>
      <c r="AD3" s="38"/>
      <c r="AE3" s="38"/>
      <c r="AF3" s="39"/>
    </row>
    <row r="4" spans="1:32" ht="15.95" customHeight="1" x14ac:dyDescent="0.3">
      <c r="A4" s="40" t="s">
        <v>32</v>
      </c>
      <c r="D4" s="41"/>
      <c r="E4" s="42">
        <v>0</v>
      </c>
      <c r="F4" s="43">
        <v>2</v>
      </c>
      <c r="G4" s="44"/>
      <c r="H4" s="44"/>
      <c r="I4" s="44"/>
      <c r="J4" s="45"/>
      <c r="K4" s="44" t="str">
        <f t="shared" ref="K4:K67" si="0">IF(J4&lt;&gt;"",IF(K4="",J4,K4),"")</f>
        <v/>
      </c>
      <c r="L4" s="46" t="str">
        <f t="shared" ref="L4:L67" si="1">IF(G4="","",ROUNDDOWN(IF(O4&gt;=3500,IF(O4/3500&gt;=60,60,O4/3500),1),0))</f>
        <v/>
      </c>
      <c r="M4" s="47" t="str">
        <f ca="1">IF(G4&lt;&gt;"",IF(M4="",NOW(),M4),"")</f>
        <v/>
      </c>
      <c r="N4" s="44" t="str">
        <f ca="1">IF(M4="","",WEEKNUM(M4,2)-WEEKNUM(DATE(YEAR(M4),MONTH(M4),1),2)+1)</f>
        <v/>
      </c>
      <c r="O4" s="48" t="str">
        <f>IF(G4="","",O3+V3)</f>
        <v/>
      </c>
      <c r="P4" s="49" t="str">
        <f t="shared" ref="P4:P67" si="2">IF(G4="","",IF(G4="YM",5,IF(G4="ES",12.5,5)))</f>
        <v/>
      </c>
      <c r="Q4" s="44" t="str">
        <f t="shared" ref="Q4:Q67" si="3">IF(G4="","",IF(G4="YM",1,0.25))</f>
        <v/>
      </c>
      <c r="R4" s="50" t="str">
        <f t="shared" ref="R4:R67" si="4">IF(K4="","",ABS(IF(H4="S",(((K4-I4)/Q4)*L4*P4)/O4,(((I4-K4)/Q4)*L4*P4)/O4)))</f>
        <v/>
      </c>
      <c r="S4" s="44" t="str">
        <f t="shared" ref="S4:S67" si="5">IF(H4="","",IF(H4="S",(IF(J4&gt;=I4,-(J4-I4)/Q4,ABS(J4-I4)/Q4)),(IF(H4="L",IF(J4&lt;=I4,(J4-I4)/Q4,ABS(J4-I4)/Q4),""))))</f>
        <v/>
      </c>
      <c r="T4" s="51" t="str">
        <f t="shared" ref="T4:T67" si="6">IF(J4="","",S4*P4*L4)</f>
        <v/>
      </c>
      <c r="U4" s="51" t="str">
        <f t="shared" ref="U4:U67" si="7">IF(J4="","",IF(G4="YM",-L4*3.62,-L4*3.64))</f>
        <v/>
      </c>
      <c r="V4" s="52">
        <f t="shared" ref="V4:V67" si="8">SUM(T4:U4)</f>
        <v>0</v>
      </c>
      <c r="W4" s="53" t="str">
        <f t="shared" ref="W4:W67" si="9">IF(J4="","",ROUND(T4/IF(H4="S",(((K4-I4)/Q4)*L4*P4),(((I4-K4)/Q4)*L4*P4)),2))</f>
        <v/>
      </c>
      <c r="X4" s="54" t="str">
        <f t="shared" ref="X4:X67" si="10">IF(G4="","",IF(W4&gt;0,1,0))</f>
        <v/>
      </c>
      <c r="Y4" s="55" t="str">
        <f t="shared" ref="Y4:Y67" si="11">IF(G4="","",IF(W4&lt;0,1,0))</f>
        <v/>
      </c>
      <c r="Z4" s="55" t="str">
        <f t="shared" ref="Z4:Z67" si="12">IF(G4="","",IF(W4=0,1,0))</f>
        <v/>
      </c>
      <c r="AA4" s="56" t="s">
        <v>33</v>
      </c>
      <c r="AB4" s="57"/>
      <c r="AC4" s="57"/>
      <c r="AD4" s="58"/>
      <c r="AE4" s="58"/>
      <c r="AF4" s="59"/>
    </row>
    <row r="5" spans="1:32" ht="15.95" customHeight="1" x14ac:dyDescent="0.3">
      <c r="A5" s="40" t="s">
        <v>34</v>
      </c>
      <c r="D5" s="41"/>
      <c r="E5" s="42"/>
      <c r="F5" s="43">
        <v>3</v>
      </c>
      <c r="G5" s="44"/>
      <c r="H5" s="44"/>
      <c r="I5" s="44"/>
      <c r="J5" s="44"/>
      <c r="K5" s="44" t="str">
        <f t="shared" si="0"/>
        <v/>
      </c>
      <c r="L5" s="46" t="str">
        <f t="shared" si="1"/>
        <v/>
      </c>
      <c r="M5" s="47" t="str">
        <f ca="1">IF(G5&lt;&gt;"",IF(M5="",NOW(),M5),"")</f>
        <v/>
      </c>
      <c r="N5" s="44" t="str">
        <f ca="1">IF(M5="","",WEEKNUM(M5,2)-WEEKNUM(DATE(YEAR(M5),MONTH(M5),1),2)+1)</f>
        <v/>
      </c>
      <c r="O5" s="48" t="str">
        <f t="shared" ref="O5:O11" si="13">IF(G5="","",O4+V4)</f>
        <v/>
      </c>
      <c r="P5" s="49" t="str">
        <f t="shared" si="2"/>
        <v/>
      </c>
      <c r="Q5" s="44" t="str">
        <f t="shared" si="3"/>
        <v/>
      </c>
      <c r="R5" s="50" t="str">
        <f t="shared" si="4"/>
        <v/>
      </c>
      <c r="S5" s="44" t="str">
        <f t="shared" si="5"/>
        <v/>
      </c>
      <c r="T5" s="51" t="str">
        <f t="shared" si="6"/>
        <v/>
      </c>
      <c r="U5" s="51" t="str">
        <f t="shared" si="7"/>
        <v/>
      </c>
      <c r="V5" s="52">
        <f t="shared" si="8"/>
        <v>0</v>
      </c>
      <c r="W5" s="53" t="str">
        <f t="shared" si="9"/>
        <v/>
      </c>
      <c r="X5" s="54" t="str">
        <f t="shared" si="10"/>
        <v/>
      </c>
      <c r="Y5" s="55" t="str">
        <f t="shared" si="11"/>
        <v/>
      </c>
      <c r="Z5" s="55" t="str">
        <f t="shared" si="12"/>
        <v/>
      </c>
      <c r="AA5" s="56"/>
      <c r="AB5" s="57"/>
      <c r="AC5" s="57"/>
      <c r="AD5" s="58"/>
      <c r="AE5" s="58"/>
      <c r="AF5" s="59"/>
    </row>
    <row r="6" spans="1:32" ht="15.95" customHeight="1" x14ac:dyDescent="0.3">
      <c r="A6" s="40" t="s">
        <v>35</v>
      </c>
      <c r="D6" s="60"/>
      <c r="E6" s="61">
        <f>SUM(E3:E5)</f>
        <v>2000</v>
      </c>
      <c r="F6" s="43">
        <v>4</v>
      </c>
      <c r="G6" s="44"/>
      <c r="H6" s="44"/>
      <c r="I6" s="44"/>
      <c r="J6" s="44"/>
      <c r="K6" s="44" t="str">
        <f t="shared" si="0"/>
        <v/>
      </c>
      <c r="L6" s="46" t="str">
        <f t="shared" si="1"/>
        <v/>
      </c>
      <c r="M6" s="47" t="str">
        <f t="shared" ref="M6:M67" ca="1" si="14">IF(G6&lt;&gt;"",IF(M6="",NOW(),M6),"")</f>
        <v/>
      </c>
      <c r="N6" s="44" t="str">
        <f t="shared" ref="N6:N67" ca="1" si="15">IF(M6="","",WEEKNUM(M6,2)-WEEKNUM(DATE(YEAR(M6),MONTH(M6),1),2)+1)</f>
        <v/>
      </c>
      <c r="O6" s="48" t="str">
        <f t="shared" si="13"/>
        <v/>
      </c>
      <c r="P6" s="49" t="str">
        <f t="shared" si="2"/>
        <v/>
      </c>
      <c r="Q6" s="44" t="str">
        <f t="shared" si="3"/>
        <v/>
      </c>
      <c r="R6" s="50" t="str">
        <f t="shared" si="4"/>
        <v/>
      </c>
      <c r="S6" s="44" t="str">
        <f t="shared" si="5"/>
        <v/>
      </c>
      <c r="T6" s="51" t="str">
        <f t="shared" si="6"/>
        <v/>
      </c>
      <c r="U6" s="51" t="str">
        <f t="shared" si="7"/>
        <v/>
      </c>
      <c r="V6" s="52">
        <f t="shared" si="8"/>
        <v>0</v>
      </c>
      <c r="W6" s="53" t="str">
        <f t="shared" si="9"/>
        <v/>
      </c>
      <c r="X6" s="54" t="str">
        <f t="shared" si="10"/>
        <v/>
      </c>
      <c r="Y6" s="55" t="str">
        <f t="shared" si="11"/>
        <v/>
      </c>
      <c r="Z6" s="55" t="str">
        <f t="shared" si="12"/>
        <v/>
      </c>
      <c r="AA6" s="56"/>
      <c r="AB6" s="57"/>
      <c r="AC6" s="57"/>
      <c r="AD6" s="58"/>
      <c r="AE6" s="58"/>
      <c r="AF6" s="59"/>
    </row>
    <row r="7" spans="1:32" ht="15.95" customHeight="1" x14ac:dyDescent="0.3">
      <c r="A7" s="40"/>
      <c r="E7" s="62"/>
      <c r="F7" s="43">
        <v>5</v>
      </c>
      <c r="G7" s="44"/>
      <c r="H7" s="44"/>
      <c r="I7" s="44"/>
      <c r="J7" s="44"/>
      <c r="K7" s="44" t="str">
        <f t="shared" si="0"/>
        <v/>
      </c>
      <c r="L7" s="46" t="str">
        <f t="shared" si="1"/>
        <v/>
      </c>
      <c r="M7" s="47" t="str">
        <f t="shared" ca="1" si="14"/>
        <v/>
      </c>
      <c r="N7" s="44" t="str">
        <f t="shared" ca="1" si="15"/>
        <v/>
      </c>
      <c r="O7" s="48" t="str">
        <f t="shared" si="13"/>
        <v/>
      </c>
      <c r="P7" s="49" t="str">
        <f t="shared" si="2"/>
        <v/>
      </c>
      <c r="Q7" s="44" t="str">
        <f t="shared" si="3"/>
        <v/>
      </c>
      <c r="R7" s="50" t="str">
        <f t="shared" si="4"/>
        <v/>
      </c>
      <c r="S7" s="44" t="str">
        <f t="shared" si="5"/>
        <v/>
      </c>
      <c r="T7" s="51" t="str">
        <f t="shared" si="6"/>
        <v/>
      </c>
      <c r="U7" s="51" t="str">
        <f t="shared" si="7"/>
        <v/>
      </c>
      <c r="V7" s="52">
        <f t="shared" si="8"/>
        <v>0</v>
      </c>
      <c r="W7" s="53" t="str">
        <f t="shared" si="9"/>
        <v/>
      </c>
      <c r="X7" s="54" t="str">
        <f t="shared" si="10"/>
        <v/>
      </c>
      <c r="Y7" s="55" t="str">
        <f t="shared" si="11"/>
        <v/>
      </c>
      <c r="Z7" s="55" t="str">
        <f t="shared" si="12"/>
        <v/>
      </c>
      <c r="AA7" s="56"/>
      <c r="AB7" s="57"/>
      <c r="AC7" s="57"/>
      <c r="AD7" s="58"/>
      <c r="AE7" s="58"/>
      <c r="AF7" s="59"/>
    </row>
    <row r="8" spans="1:32" ht="15.95" customHeight="1" x14ac:dyDescent="0.3">
      <c r="A8" s="40" t="s">
        <v>36</v>
      </c>
      <c r="E8" s="63">
        <f>SUM(T:T)</f>
        <v>0</v>
      </c>
      <c r="F8" s="43">
        <v>6</v>
      </c>
      <c r="G8" s="44"/>
      <c r="H8" s="44"/>
      <c r="I8" s="44"/>
      <c r="J8" s="44"/>
      <c r="K8" s="44" t="str">
        <f t="shared" si="0"/>
        <v/>
      </c>
      <c r="L8" s="46" t="str">
        <f t="shared" si="1"/>
        <v/>
      </c>
      <c r="M8" s="47" t="str">
        <f t="shared" ca="1" si="14"/>
        <v/>
      </c>
      <c r="N8" s="44" t="str">
        <f t="shared" ca="1" si="15"/>
        <v/>
      </c>
      <c r="O8" s="48" t="str">
        <f t="shared" si="13"/>
        <v/>
      </c>
      <c r="P8" s="49" t="str">
        <f t="shared" si="2"/>
        <v/>
      </c>
      <c r="Q8" s="44" t="str">
        <f t="shared" si="3"/>
        <v/>
      </c>
      <c r="R8" s="50" t="str">
        <f t="shared" si="4"/>
        <v/>
      </c>
      <c r="S8" s="44" t="str">
        <f t="shared" si="5"/>
        <v/>
      </c>
      <c r="T8" s="51" t="str">
        <f t="shared" si="6"/>
        <v/>
      </c>
      <c r="U8" s="51" t="str">
        <f t="shared" si="7"/>
        <v/>
      </c>
      <c r="V8" s="52">
        <f t="shared" si="8"/>
        <v>0</v>
      </c>
      <c r="W8" s="53" t="str">
        <f t="shared" si="9"/>
        <v/>
      </c>
      <c r="X8" s="54" t="str">
        <f t="shared" si="10"/>
        <v/>
      </c>
      <c r="Y8" s="55" t="str">
        <f t="shared" si="11"/>
        <v/>
      </c>
      <c r="Z8" s="55" t="str">
        <f t="shared" si="12"/>
        <v/>
      </c>
      <c r="AA8" s="56"/>
      <c r="AB8" s="57"/>
      <c r="AC8" s="57"/>
      <c r="AD8" s="58"/>
      <c r="AE8" s="58"/>
      <c r="AF8" s="59"/>
    </row>
    <row r="9" spans="1:32" ht="15.95" customHeight="1" x14ac:dyDescent="0.3">
      <c r="A9" s="40" t="s">
        <v>37</v>
      </c>
      <c r="D9" s="64">
        <f>SUM(U:U)</f>
        <v>0</v>
      </c>
      <c r="E9" s="62"/>
      <c r="F9" s="43">
        <v>7</v>
      </c>
      <c r="G9" s="44"/>
      <c r="H9" s="44"/>
      <c r="I9" s="44"/>
      <c r="J9" s="44"/>
      <c r="K9" s="44" t="str">
        <f t="shared" si="0"/>
        <v/>
      </c>
      <c r="L9" s="46" t="str">
        <f t="shared" si="1"/>
        <v/>
      </c>
      <c r="M9" s="47" t="str">
        <f t="shared" ca="1" si="14"/>
        <v/>
      </c>
      <c r="N9" s="44" t="str">
        <f t="shared" ca="1" si="15"/>
        <v/>
      </c>
      <c r="O9" s="48" t="str">
        <f t="shared" si="13"/>
        <v/>
      </c>
      <c r="P9" s="49" t="str">
        <f t="shared" si="2"/>
        <v/>
      </c>
      <c r="Q9" s="44" t="str">
        <f t="shared" si="3"/>
        <v/>
      </c>
      <c r="R9" s="50" t="str">
        <f t="shared" si="4"/>
        <v/>
      </c>
      <c r="S9" s="44" t="str">
        <f t="shared" si="5"/>
        <v/>
      </c>
      <c r="T9" s="51" t="str">
        <f t="shared" si="6"/>
        <v/>
      </c>
      <c r="U9" s="51" t="str">
        <f t="shared" si="7"/>
        <v/>
      </c>
      <c r="V9" s="52">
        <f t="shared" si="8"/>
        <v>0</v>
      </c>
      <c r="W9" s="53" t="str">
        <f t="shared" si="9"/>
        <v/>
      </c>
      <c r="X9" s="54" t="str">
        <f t="shared" si="10"/>
        <v/>
      </c>
      <c r="Y9" s="55" t="str">
        <f t="shared" si="11"/>
        <v/>
      </c>
      <c r="Z9" s="55" t="str">
        <f t="shared" si="12"/>
        <v/>
      </c>
      <c r="AA9" s="56"/>
      <c r="AB9" s="57"/>
      <c r="AC9" s="57"/>
      <c r="AD9" s="58"/>
      <c r="AE9" s="58"/>
      <c r="AF9" s="59"/>
    </row>
    <row r="10" spans="1:32" ht="15.95" customHeight="1" x14ac:dyDescent="0.3">
      <c r="A10" s="40" t="s">
        <v>38</v>
      </c>
      <c r="D10" s="64"/>
      <c r="E10" s="62"/>
      <c r="F10" s="43">
        <v>8</v>
      </c>
      <c r="G10" s="44"/>
      <c r="H10" s="44"/>
      <c r="I10" s="44"/>
      <c r="J10" s="44"/>
      <c r="K10" s="44" t="str">
        <f t="shared" si="0"/>
        <v/>
      </c>
      <c r="L10" s="46" t="str">
        <f t="shared" si="1"/>
        <v/>
      </c>
      <c r="M10" s="47" t="str">
        <f t="shared" ca="1" si="14"/>
        <v/>
      </c>
      <c r="N10" s="44" t="str">
        <f t="shared" ca="1" si="15"/>
        <v/>
      </c>
      <c r="O10" s="48" t="str">
        <f t="shared" si="13"/>
        <v/>
      </c>
      <c r="P10" s="49" t="str">
        <f t="shared" si="2"/>
        <v/>
      </c>
      <c r="Q10" s="44" t="str">
        <f t="shared" si="3"/>
        <v/>
      </c>
      <c r="R10" s="50" t="str">
        <f t="shared" si="4"/>
        <v/>
      </c>
      <c r="S10" s="44" t="str">
        <f t="shared" si="5"/>
        <v/>
      </c>
      <c r="T10" s="51" t="str">
        <f t="shared" si="6"/>
        <v/>
      </c>
      <c r="U10" s="51" t="str">
        <f t="shared" si="7"/>
        <v/>
      </c>
      <c r="V10" s="52">
        <f t="shared" si="8"/>
        <v>0</v>
      </c>
      <c r="W10" s="53" t="str">
        <f t="shared" si="9"/>
        <v/>
      </c>
      <c r="X10" s="54" t="str">
        <f t="shared" si="10"/>
        <v/>
      </c>
      <c r="Y10" s="55" t="str">
        <f t="shared" si="11"/>
        <v/>
      </c>
      <c r="Z10" s="55" t="str">
        <f t="shared" si="12"/>
        <v/>
      </c>
      <c r="AA10" s="56"/>
      <c r="AB10" s="57"/>
      <c r="AC10" s="57"/>
      <c r="AD10" s="58"/>
      <c r="AE10" s="58"/>
      <c r="AF10" s="59"/>
    </row>
    <row r="11" spans="1:32" ht="15.95" customHeight="1" x14ac:dyDescent="0.3">
      <c r="A11" s="65" t="s">
        <v>39</v>
      </c>
      <c r="D11" s="64"/>
      <c r="E11" s="62"/>
      <c r="F11" s="43">
        <v>9</v>
      </c>
      <c r="G11" s="44"/>
      <c r="H11" s="44"/>
      <c r="I11" s="44"/>
      <c r="J11" s="44"/>
      <c r="K11" s="44" t="str">
        <f t="shared" si="0"/>
        <v/>
      </c>
      <c r="L11" s="46" t="str">
        <f t="shared" si="1"/>
        <v/>
      </c>
      <c r="M11" s="47" t="str">
        <f t="shared" ca="1" si="14"/>
        <v/>
      </c>
      <c r="N11" s="44" t="str">
        <f t="shared" ca="1" si="15"/>
        <v/>
      </c>
      <c r="O11" s="48" t="str">
        <f t="shared" si="13"/>
        <v/>
      </c>
      <c r="P11" s="49" t="str">
        <f t="shared" si="2"/>
        <v/>
      </c>
      <c r="Q11" s="44" t="str">
        <f t="shared" si="3"/>
        <v/>
      </c>
      <c r="R11" s="50" t="str">
        <f t="shared" si="4"/>
        <v/>
      </c>
      <c r="S11" s="44" t="str">
        <f t="shared" si="5"/>
        <v/>
      </c>
      <c r="T11" s="51" t="str">
        <f t="shared" si="6"/>
        <v/>
      </c>
      <c r="U11" s="51" t="str">
        <f t="shared" si="7"/>
        <v/>
      </c>
      <c r="V11" s="52">
        <f t="shared" si="8"/>
        <v>0</v>
      </c>
      <c r="W11" s="53" t="str">
        <f t="shared" si="9"/>
        <v/>
      </c>
      <c r="X11" s="54" t="str">
        <f t="shared" si="10"/>
        <v/>
      </c>
      <c r="Y11" s="55" t="str">
        <f t="shared" si="11"/>
        <v/>
      </c>
      <c r="Z11" s="55" t="str">
        <f t="shared" si="12"/>
        <v/>
      </c>
      <c r="AA11" s="56"/>
      <c r="AB11" s="57"/>
      <c r="AC11" s="57"/>
      <c r="AD11" s="58"/>
      <c r="AE11" s="58"/>
      <c r="AF11" s="59"/>
    </row>
    <row r="12" spans="1:32" ht="15.95" customHeight="1" x14ac:dyDescent="0.3">
      <c r="A12" s="65" t="s">
        <v>40</v>
      </c>
      <c r="D12" s="64"/>
      <c r="E12" s="62"/>
      <c r="F12" s="43">
        <v>10</v>
      </c>
      <c r="G12" s="44"/>
      <c r="H12" s="44"/>
      <c r="I12" s="44"/>
      <c r="J12" s="44"/>
      <c r="K12" s="44" t="str">
        <f t="shared" si="0"/>
        <v/>
      </c>
      <c r="L12" s="46" t="str">
        <f t="shared" si="1"/>
        <v/>
      </c>
      <c r="M12" s="47" t="str">
        <f t="shared" ca="1" si="14"/>
        <v/>
      </c>
      <c r="N12" s="44" t="str">
        <f t="shared" ca="1" si="15"/>
        <v/>
      </c>
      <c r="O12" s="48" t="str">
        <f>IF(G12="","",O11+V11)</f>
        <v/>
      </c>
      <c r="P12" s="49" t="str">
        <f t="shared" si="2"/>
        <v/>
      </c>
      <c r="Q12" s="44" t="str">
        <f t="shared" si="3"/>
        <v/>
      </c>
      <c r="R12" s="50" t="str">
        <f t="shared" si="4"/>
        <v/>
      </c>
      <c r="S12" s="44" t="str">
        <f t="shared" si="5"/>
        <v/>
      </c>
      <c r="T12" s="51" t="str">
        <f t="shared" si="6"/>
        <v/>
      </c>
      <c r="U12" s="51" t="str">
        <f t="shared" si="7"/>
        <v/>
      </c>
      <c r="V12" s="52">
        <f t="shared" si="8"/>
        <v>0</v>
      </c>
      <c r="W12" s="53" t="str">
        <f t="shared" si="9"/>
        <v/>
      </c>
      <c r="X12" s="54" t="str">
        <f t="shared" si="10"/>
        <v/>
      </c>
      <c r="Y12" s="55" t="str">
        <f t="shared" si="11"/>
        <v/>
      </c>
      <c r="Z12" s="55" t="str">
        <f t="shared" si="12"/>
        <v/>
      </c>
      <c r="AA12" s="56"/>
      <c r="AB12" s="57"/>
      <c r="AC12" s="57"/>
      <c r="AD12" s="58"/>
      <c r="AE12" s="58"/>
      <c r="AF12" s="59"/>
    </row>
    <row r="13" spans="1:32" ht="15.95" customHeight="1" x14ac:dyDescent="0.3">
      <c r="A13" s="40"/>
      <c r="D13" s="64"/>
      <c r="E13" s="62"/>
      <c r="F13" s="43">
        <v>11</v>
      </c>
      <c r="G13" s="44"/>
      <c r="H13" s="44"/>
      <c r="I13" s="44"/>
      <c r="J13" s="44"/>
      <c r="K13" s="44" t="str">
        <f t="shared" si="0"/>
        <v/>
      </c>
      <c r="L13" s="46" t="str">
        <f t="shared" si="1"/>
        <v/>
      </c>
      <c r="M13" s="47" t="str">
        <f t="shared" ca="1" si="14"/>
        <v/>
      </c>
      <c r="N13" s="44" t="str">
        <f t="shared" ca="1" si="15"/>
        <v/>
      </c>
      <c r="O13" s="48" t="str">
        <f t="shared" ref="O13:O67" si="16">IF(G13="","",O12+V12)</f>
        <v/>
      </c>
      <c r="P13" s="49" t="str">
        <f t="shared" si="2"/>
        <v/>
      </c>
      <c r="Q13" s="44" t="str">
        <f t="shared" si="3"/>
        <v/>
      </c>
      <c r="R13" s="50" t="str">
        <f t="shared" si="4"/>
        <v/>
      </c>
      <c r="S13" s="44" t="str">
        <f t="shared" si="5"/>
        <v/>
      </c>
      <c r="T13" s="51" t="str">
        <f t="shared" si="6"/>
        <v/>
      </c>
      <c r="U13" s="51" t="str">
        <f t="shared" si="7"/>
        <v/>
      </c>
      <c r="V13" s="52">
        <f t="shared" si="8"/>
        <v>0</v>
      </c>
      <c r="W13" s="53" t="str">
        <f t="shared" si="9"/>
        <v/>
      </c>
      <c r="X13" s="54" t="str">
        <f t="shared" si="10"/>
        <v/>
      </c>
      <c r="Y13" s="55" t="str">
        <f t="shared" si="11"/>
        <v/>
      </c>
      <c r="Z13" s="55" t="str">
        <f t="shared" si="12"/>
        <v/>
      </c>
      <c r="AA13" s="56"/>
      <c r="AB13" s="57"/>
      <c r="AC13" s="57"/>
      <c r="AD13" s="58"/>
      <c r="AE13" s="58"/>
      <c r="AF13" s="59"/>
    </row>
    <row r="14" spans="1:32" ht="15.95" customHeight="1" x14ac:dyDescent="0.3">
      <c r="A14" s="65" t="s">
        <v>41</v>
      </c>
      <c r="E14" s="66">
        <f>SUM(D9:D13)</f>
        <v>0</v>
      </c>
      <c r="F14" s="43">
        <v>12</v>
      </c>
      <c r="G14" s="44"/>
      <c r="H14" s="44"/>
      <c r="I14" s="44"/>
      <c r="J14" s="44"/>
      <c r="K14" s="44" t="str">
        <f t="shared" si="0"/>
        <v/>
      </c>
      <c r="L14" s="46" t="str">
        <f t="shared" si="1"/>
        <v/>
      </c>
      <c r="M14" s="47" t="str">
        <f t="shared" ca="1" si="14"/>
        <v/>
      </c>
      <c r="N14" s="44" t="str">
        <f t="shared" ca="1" si="15"/>
        <v/>
      </c>
      <c r="O14" s="48" t="str">
        <f t="shared" si="16"/>
        <v/>
      </c>
      <c r="P14" s="49" t="str">
        <f t="shared" si="2"/>
        <v/>
      </c>
      <c r="Q14" s="44" t="str">
        <f t="shared" si="3"/>
        <v/>
      </c>
      <c r="R14" s="50" t="str">
        <f t="shared" si="4"/>
        <v/>
      </c>
      <c r="S14" s="44" t="str">
        <f t="shared" si="5"/>
        <v/>
      </c>
      <c r="T14" s="51" t="str">
        <f t="shared" si="6"/>
        <v/>
      </c>
      <c r="U14" s="51" t="str">
        <f t="shared" si="7"/>
        <v/>
      </c>
      <c r="V14" s="52">
        <f t="shared" si="8"/>
        <v>0</v>
      </c>
      <c r="W14" s="53" t="str">
        <f t="shared" si="9"/>
        <v/>
      </c>
      <c r="X14" s="54" t="str">
        <f t="shared" si="10"/>
        <v/>
      </c>
      <c r="Y14" s="55" t="str">
        <f t="shared" si="11"/>
        <v/>
      </c>
      <c r="Z14" s="55" t="str">
        <f t="shared" si="12"/>
        <v/>
      </c>
      <c r="AA14" s="56"/>
      <c r="AB14" s="57"/>
      <c r="AC14" s="57"/>
      <c r="AD14" s="58"/>
      <c r="AE14" s="58"/>
      <c r="AF14" s="59"/>
    </row>
    <row r="15" spans="1:32" ht="15.95" customHeight="1" thickBot="1" x14ac:dyDescent="0.35">
      <c r="A15" s="65" t="s">
        <v>42</v>
      </c>
      <c r="D15" s="67">
        <f>SUM(E8:E14)</f>
        <v>0</v>
      </c>
      <c r="E15" s="68"/>
      <c r="F15" s="43">
        <v>13</v>
      </c>
      <c r="G15" s="44"/>
      <c r="H15" s="44"/>
      <c r="I15" s="44"/>
      <c r="J15" s="44"/>
      <c r="K15" s="44" t="str">
        <f t="shared" si="0"/>
        <v/>
      </c>
      <c r="L15" s="46" t="str">
        <f t="shared" si="1"/>
        <v/>
      </c>
      <c r="M15" s="47" t="str">
        <f t="shared" ca="1" si="14"/>
        <v/>
      </c>
      <c r="N15" s="44" t="str">
        <f t="shared" ca="1" si="15"/>
        <v/>
      </c>
      <c r="O15" s="48" t="str">
        <f t="shared" si="16"/>
        <v/>
      </c>
      <c r="P15" s="49" t="str">
        <f t="shared" si="2"/>
        <v/>
      </c>
      <c r="Q15" s="44" t="str">
        <f t="shared" si="3"/>
        <v/>
      </c>
      <c r="R15" s="50" t="str">
        <f t="shared" si="4"/>
        <v/>
      </c>
      <c r="S15" s="44" t="str">
        <f t="shared" si="5"/>
        <v/>
      </c>
      <c r="T15" s="51" t="str">
        <f t="shared" si="6"/>
        <v/>
      </c>
      <c r="U15" s="51" t="str">
        <f t="shared" si="7"/>
        <v/>
      </c>
      <c r="V15" s="52">
        <f t="shared" si="8"/>
        <v>0</v>
      </c>
      <c r="W15" s="53" t="str">
        <f t="shared" si="9"/>
        <v/>
      </c>
      <c r="X15" s="54" t="str">
        <f t="shared" si="10"/>
        <v/>
      </c>
      <c r="Y15" s="55" t="str">
        <f t="shared" si="11"/>
        <v/>
      </c>
      <c r="Z15" s="55" t="str">
        <f t="shared" si="12"/>
        <v/>
      </c>
      <c r="AA15" s="56"/>
      <c r="AB15" s="57"/>
      <c r="AC15" s="57"/>
      <c r="AD15" s="58"/>
      <c r="AE15" s="58"/>
      <c r="AF15" s="59"/>
    </row>
    <row r="16" spans="1:32" ht="15.95" customHeight="1" thickTop="1" x14ac:dyDescent="0.3">
      <c r="A16" s="40"/>
      <c r="E16" s="62"/>
      <c r="F16" s="43">
        <v>14</v>
      </c>
      <c r="G16" s="44"/>
      <c r="H16" s="44"/>
      <c r="I16" s="44"/>
      <c r="J16" s="44"/>
      <c r="K16" s="44" t="str">
        <f t="shared" si="0"/>
        <v/>
      </c>
      <c r="L16" s="46" t="str">
        <f t="shared" si="1"/>
        <v/>
      </c>
      <c r="M16" s="47" t="str">
        <f t="shared" ca="1" si="14"/>
        <v/>
      </c>
      <c r="N16" s="44" t="str">
        <f t="shared" ca="1" si="15"/>
        <v/>
      </c>
      <c r="O16" s="48" t="str">
        <f t="shared" si="16"/>
        <v/>
      </c>
      <c r="P16" s="49" t="str">
        <f t="shared" si="2"/>
        <v/>
      </c>
      <c r="Q16" s="44" t="str">
        <f t="shared" si="3"/>
        <v/>
      </c>
      <c r="R16" s="50" t="str">
        <f t="shared" si="4"/>
        <v/>
      </c>
      <c r="S16" s="44" t="str">
        <f t="shared" si="5"/>
        <v/>
      </c>
      <c r="T16" s="51" t="str">
        <f t="shared" si="6"/>
        <v/>
      </c>
      <c r="U16" s="51" t="str">
        <f t="shared" si="7"/>
        <v/>
      </c>
      <c r="V16" s="52">
        <f t="shared" si="8"/>
        <v>0</v>
      </c>
      <c r="W16" s="53" t="str">
        <f t="shared" si="9"/>
        <v/>
      </c>
      <c r="X16" s="54" t="str">
        <f t="shared" si="10"/>
        <v/>
      </c>
      <c r="Y16" s="55" t="str">
        <f t="shared" si="11"/>
        <v/>
      </c>
      <c r="Z16" s="55" t="str">
        <f t="shared" si="12"/>
        <v/>
      </c>
      <c r="AA16" s="56"/>
      <c r="AB16" s="57"/>
      <c r="AC16" s="57"/>
      <c r="AD16" s="58"/>
      <c r="AE16" s="58"/>
      <c r="AF16" s="59"/>
    </row>
    <row r="17" spans="1:32" ht="15.95" customHeight="1" x14ac:dyDescent="0.3">
      <c r="A17" s="69" t="s">
        <v>43</v>
      </c>
      <c r="B17" s="70"/>
      <c r="C17" s="70"/>
      <c r="D17" s="70"/>
      <c r="E17" s="71">
        <f>E6+D15</f>
        <v>2000</v>
      </c>
      <c r="F17" s="43">
        <v>15</v>
      </c>
      <c r="G17" s="44"/>
      <c r="H17" s="44"/>
      <c r="I17" s="44"/>
      <c r="J17" s="44"/>
      <c r="K17" s="44" t="str">
        <f t="shared" si="0"/>
        <v/>
      </c>
      <c r="L17" s="46" t="str">
        <f t="shared" si="1"/>
        <v/>
      </c>
      <c r="M17" s="47" t="str">
        <f t="shared" ca="1" si="14"/>
        <v/>
      </c>
      <c r="N17" s="44" t="str">
        <f t="shared" ca="1" si="15"/>
        <v/>
      </c>
      <c r="O17" s="48" t="str">
        <f t="shared" si="16"/>
        <v/>
      </c>
      <c r="P17" s="49" t="str">
        <f t="shared" si="2"/>
        <v/>
      </c>
      <c r="Q17" s="44" t="str">
        <f t="shared" si="3"/>
        <v/>
      </c>
      <c r="R17" s="50" t="str">
        <f t="shared" si="4"/>
        <v/>
      </c>
      <c r="S17" s="44" t="str">
        <f t="shared" si="5"/>
        <v/>
      </c>
      <c r="T17" s="51" t="str">
        <f t="shared" si="6"/>
        <v/>
      </c>
      <c r="U17" s="51" t="str">
        <f t="shared" si="7"/>
        <v/>
      </c>
      <c r="V17" s="52">
        <f t="shared" si="8"/>
        <v>0</v>
      </c>
      <c r="W17" s="53" t="str">
        <f t="shared" si="9"/>
        <v/>
      </c>
      <c r="X17" s="54" t="str">
        <f t="shared" si="10"/>
        <v/>
      </c>
      <c r="Y17" s="55" t="str">
        <f t="shared" si="11"/>
        <v/>
      </c>
      <c r="Z17" s="55" t="str">
        <f t="shared" si="12"/>
        <v/>
      </c>
      <c r="AA17" s="56"/>
      <c r="AB17" s="57"/>
      <c r="AC17" s="57"/>
      <c r="AD17" s="58"/>
      <c r="AE17" s="58"/>
      <c r="AF17" s="59"/>
    </row>
    <row r="18" spans="1:32" ht="15.95" customHeight="1" x14ac:dyDescent="0.3">
      <c r="A18" s="40"/>
      <c r="E18" s="62"/>
      <c r="F18" s="43">
        <v>16</v>
      </c>
      <c r="G18" s="44"/>
      <c r="H18" s="44"/>
      <c r="I18" s="44"/>
      <c r="J18" s="44"/>
      <c r="K18" s="44" t="str">
        <f t="shared" si="0"/>
        <v/>
      </c>
      <c r="L18" s="46" t="str">
        <f t="shared" si="1"/>
        <v/>
      </c>
      <c r="M18" s="47" t="str">
        <f t="shared" ca="1" si="14"/>
        <v/>
      </c>
      <c r="N18" s="44" t="str">
        <f t="shared" ca="1" si="15"/>
        <v/>
      </c>
      <c r="O18" s="48" t="str">
        <f t="shared" si="16"/>
        <v/>
      </c>
      <c r="P18" s="49" t="str">
        <f t="shared" si="2"/>
        <v/>
      </c>
      <c r="Q18" s="44" t="str">
        <f t="shared" si="3"/>
        <v/>
      </c>
      <c r="R18" s="50" t="str">
        <f t="shared" si="4"/>
        <v/>
      </c>
      <c r="S18" s="44" t="str">
        <f t="shared" si="5"/>
        <v/>
      </c>
      <c r="T18" s="51" t="str">
        <f t="shared" si="6"/>
        <v/>
      </c>
      <c r="U18" s="51" t="str">
        <f t="shared" si="7"/>
        <v/>
      </c>
      <c r="V18" s="52">
        <f t="shared" si="8"/>
        <v>0</v>
      </c>
      <c r="W18" s="53" t="str">
        <f t="shared" si="9"/>
        <v/>
      </c>
      <c r="X18" s="54" t="str">
        <f t="shared" si="10"/>
        <v/>
      </c>
      <c r="Y18" s="55" t="str">
        <f t="shared" si="11"/>
        <v/>
      </c>
      <c r="Z18" s="55" t="str">
        <f t="shared" si="12"/>
        <v/>
      </c>
      <c r="AA18" s="56"/>
      <c r="AB18" s="57"/>
      <c r="AC18" s="57"/>
      <c r="AD18" s="58"/>
      <c r="AE18" s="58"/>
      <c r="AF18" s="59"/>
    </row>
    <row r="19" spans="1:32" ht="15.95" customHeight="1" x14ac:dyDescent="0.3">
      <c r="A19" s="72" t="s">
        <v>44</v>
      </c>
      <c r="B19" s="73"/>
      <c r="C19" s="73"/>
      <c r="D19" s="73"/>
      <c r="E19" s="74"/>
      <c r="F19" s="43">
        <v>17</v>
      </c>
      <c r="G19" s="44"/>
      <c r="H19" s="44"/>
      <c r="I19" s="44"/>
      <c r="J19" s="44"/>
      <c r="K19" s="44" t="str">
        <f t="shared" si="0"/>
        <v/>
      </c>
      <c r="L19" s="46" t="str">
        <f t="shared" si="1"/>
        <v/>
      </c>
      <c r="M19" s="47" t="str">
        <f t="shared" ca="1" si="14"/>
        <v/>
      </c>
      <c r="N19" s="44" t="str">
        <f t="shared" ca="1" si="15"/>
        <v/>
      </c>
      <c r="O19" s="48" t="str">
        <f t="shared" si="16"/>
        <v/>
      </c>
      <c r="P19" s="49" t="str">
        <f t="shared" si="2"/>
        <v/>
      </c>
      <c r="Q19" s="44" t="str">
        <f t="shared" si="3"/>
        <v/>
      </c>
      <c r="R19" s="50" t="str">
        <f t="shared" si="4"/>
        <v/>
      </c>
      <c r="S19" s="44" t="str">
        <f t="shared" si="5"/>
        <v/>
      </c>
      <c r="T19" s="51" t="str">
        <f t="shared" si="6"/>
        <v/>
      </c>
      <c r="U19" s="51" t="str">
        <f t="shared" si="7"/>
        <v/>
      </c>
      <c r="V19" s="52">
        <f t="shared" si="8"/>
        <v>0</v>
      </c>
      <c r="W19" s="53" t="str">
        <f t="shared" si="9"/>
        <v/>
      </c>
      <c r="X19" s="54" t="str">
        <f t="shared" si="10"/>
        <v/>
      </c>
      <c r="Y19" s="55" t="str">
        <f t="shared" si="11"/>
        <v/>
      </c>
      <c r="Z19" s="55" t="str">
        <f t="shared" si="12"/>
        <v/>
      </c>
      <c r="AA19" s="56"/>
      <c r="AB19" s="57"/>
      <c r="AC19" s="57"/>
      <c r="AD19" s="58"/>
      <c r="AE19" s="58"/>
      <c r="AF19" s="59"/>
    </row>
    <row r="20" spans="1:32" ht="15.95" customHeight="1" x14ac:dyDescent="0.3">
      <c r="A20" s="40" t="s">
        <v>45</v>
      </c>
      <c r="E20" s="75">
        <f>COUNT(W:W)</f>
        <v>0</v>
      </c>
      <c r="F20" s="43">
        <v>18</v>
      </c>
      <c r="G20" s="44"/>
      <c r="H20" s="44"/>
      <c r="I20" s="44"/>
      <c r="J20" s="44"/>
      <c r="K20" s="44" t="str">
        <f t="shared" si="0"/>
        <v/>
      </c>
      <c r="L20" s="46" t="str">
        <f t="shared" si="1"/>
        <v/>
      </c>
      <c r="M20" s="47" t="str">
        <f t="shared" ca="1" si="14"/>
        <v/>
      </c>
      <c r="N20" s="44" t="str">
        <f t="shared" ca="1" si="15"/>
        <v/>
      </c>
      <c r="O20" s="48" t="str">
        <f t="shared" si="16"/>
        <v/>
      </c>
      <c r="P20" s="49" t="str">
        <f t="shared" si="2"/>
        <v/>
      </c>
      <c r="Q20" s="44" t="str">
        <f t="shared" si="3"/>
        <v/>
      </c>
      <c r="R20" s="50" t="str">
        <f t="shared" si="4"/>
        <v/>
      </c>
      <c r="S20" s="44" t="str">
        <f t="shared" si="5"/>
        <v/>
      </c>
      <c r="T20" s="51" t="str">
        <f t="shared" si="6"/>
        <v/>
      </c>
      <c r="U20" s="51" t="str">
        <f t="shared" si="7"/>
        <v/>
      </c>
      <c r="V20" s="52">
        <f t="shared" si="8"/>
        <v>0</v>
      </c>
      <c r="W20" s="53" t="str">
        <f t="shared" si="9"/>
        <v/>
      </c>
      <c r="X20" s="54" t="str">
        <f t="shared" si="10"/>
        <v/>
      </c>
      <c r="Y20" s="55" t="str">
        <f t="shared" si="11"/>
        <v/>
      </c>
      <c r="Z20" s="55" t="str">
        <f t="shared" si="12"/>
        <v/>
      </c>
      <c r="AA20" s="56"/>
      <c r="AB20" s="57"/>
      <c r="AC20" s="57"/>
      <c r="AD20" s="58"/>
      <c r="AE20" s="58"/>
      <c r="AF20" s="59"/>
    </row>
    <row r="21" spans="1:32" ht="15.95" customHeight="1" x14ac:dyDescent="0.3">
      <c r="A21" s="40" t="s">
        <v>46</v>
      </c>
      <c r="E21" s="75">
        <f>COUNTIF(X:X,"&gt;0")</f>
        <v>0</v>
      </c>
      <c r="F21" s="43">
        <v>19</v>
      </c>
      <c r="G21" s="44"/>
      <c r="H21" s="44"/>
      <c r="I21" s="44"/>
      <c r="J21" s="44"/>
      <c r="K21" s="44" t="str">
        <f t="shared" si="0"/>
        <v/>
      </c>
      <c r="L21" s="46" t="str">
        <f t="shared" si="1"/>
        <v/>
      </c>
      <c r="M21" s="47" t="str">
        <f t="shared" ca="1" si="14"/>
        <v/>
      </c>
      <c r="N21" s="44" t="str">
        <f t="shared" ca="1" si="15"/>
        <v/>
      </c>
      <c r="O21" s="48" t="str">
        <f t="shared" si="16"/>
        <v/>
      </c>
      <c r="P21" s="49" t="str">
        <f t="shared" si="2"/>
        <v/>
      </c>
      <c r="Q21" s="44" t="str">
        <f t="shared" si="3"/>
        <v/>
      </c>
      <c r="R21" s="50" t="str">
        <f t="shared" si="4"/>
        <v/>
      </c>
      <c r="S21" s="44" t="str">
        <f t="shared" si="5"/>
        <v/>
      </c>
      <c r="T21" s="51" t="str">
        <f t="shared" si="6"/>
        <v/>
      </c>
      <c r="U21" s="51" t="str">
        <f t="shared" si="7"/>
        <v/>
      </c>
      <c r="V21" s="52">
        <f t="shared" si="8"/>
        <v>0</v>
      </c>
      <c r="W21" s="53" t="str">
        <f t="shared" si="9"/>
        <v/>
      </c>
      <c r="X21" s="54" t="str">
        <f t="shared" si="10"/>
        <v/>
      </c>
      <c r="Y21" s="55" t="str">
        <f t="shared" si="11"/>
        <v/>
      </c>
      <c r="Z21" s="55" t="str">
        <f t="shared" si="12"/>
        <v/>
      </c>
      <c r="AA21" s="56"/>
      <c r="AB21" s="57"/>
      <c r="AC21" s="57"/>
      <c r="AD21" s="58"/>
      <c r="AE21" s="58"/>
      <c r="AF21" s="59"/>
    </row>
    <row r="22" spans="1:32" ht="15.95" customHeight="1" x14ac:dyDescent="0.3">
      <c r="A22" s="40" t="s">
        <v>47</v>
      </c>
      <c r="E22" s="75">
        <f>COUNTIF(Y:Y,"&gt;0")</f>
        <v>0</v>
      </c>
      <c r="F22" s="43">
        <v>20</v>
      </c>
      <c r="G22" s="44"/>
      <c r="H22" s="44"/>
      <c r="I22" s="44"/>
      <c r="J22" s="44"/>
      <c r="K22" s="44" t="str">
        <f t="shared" si="0"/>
        <v/>
      </c>
      <c r="L22" s="46" t="str">
        <f t="shared" si="1"/>
        <v/>
      </c>
      <c r="M22" s="47" t="str">
        <f t="shared" ca="1" si="14"/>
        <v/>
      </c>
      <c r="N22" s="44" t="str">
        <f t="shared" ca="1" si="15"/>
        <v/>
      </c>
      <c r="O22" s="48" t="str">
        <f t="shared" si="16"/>
        <v/>
      </c>
      <c r="P22" s="49" t="str">
        <f t="shared" si="2"/>
        <v/>
      </c>
      <c r="Q22" s="44" t="str">
        <f t="shared" si="3"/>
        <v/>
      </c>
      <c r="R22" s="50" t="str">
        <f t="shared" si="4"/>
        <v/>
      </c>
      <c r="S22" s="44" t="str">
        <f t="shared" si="5"/>
        <v/>
      </c>
      <c r="T22" s="51" t="str">
        <f t="shared" si="6"/>
        <v/>
      </c>
      <c r="U22" s="51" t="str">
        <f t="shared" si="7"/>
        <v/>
      </c>
      <c r="V22" s="52">
        <f t="shared" si="8"/>
        <v>0</v>
      </c>
      <c r="W22" s="53" t="str">
        <f t="shared" si="9"/>
        <v/>
      </c>
      <c r="X22" s="54" t="str">
        <f t="shared" si="10"/>
        <v/>
      </c>
      <c r="Y22" s="55" t="str">
        <f t="shared" si="11"/>
        <v/>
      </c>
      <c r="Z22" s="55" t="str">
        <f t="shared" si="12"/>
        <v/>
      </c>
      <c r="AA22" s="56"/>
      <c r="AB22" s="57"/>
      <c r="AC22" s="57"/>
      <c r="AD22" s="58"/>
      <c r="AE22" s="58"/>
      <c r="AF22" s="59"/>
    </row>
    <row r="23" spans="1:32" ht="15.95" customHeight="1" x14ac:dyDescent="0.3">
      <c r="A23" s="65" t="s">
        <v>48</v>
      </c>
      <c r="E23" s="42">
        <f>ABS(_xlfn.MAXIFS(T:T,X:X,"=1"))</f>
        <v>0</v>
      </c>
      <c r="F23" s="43">
        <v>21</v>
      </c>
      <c r="G23" s="44"/>
      <c r="H23" s="44"/>
      <c r="I23" s="44"/>
      <c r="J23" s="44"/>
      <c r="K23" s="44" t="str">
        <f t="shared" si="0"/>
        <v/>
      </c>
      <c r="L23" s="46" t="str">
        <f t="shared" si="1"/>
        <v/>
      </c>
      <c r="M23" s="47" t="str">
        <f t="shared" ca="1" si="14"/>
        <v/>
      </c>
      <c r="N23" s="44" t="str">
        <f t="shared" ca="1" si="15"/>
        <v/>
      </c>
      <c r="O23" s="48" t="str">
        <f t="shared" si="16"/>
        <v/>
      </c>
      <c r="P23" s="49" t="str">
        <f t="shared" si="2"/>
        <v/>
      </c>
      <c r="Q23" s="44" t="str">
        <f t="shared" si="3"/>
        <v/>
      </c>
      <c r="R23" s="50" t="str">
        <f t="shared" si="4"/>
        <v/>
      </c>
      <c r="S23" s="44" t="str">
        <f t="shared" si="5"/>
        <v/>
      </c>
      <c r="T23" s="51" t="str">
        <f t="shared" si="6"/>
        <v/>
      </c>
      <c r="U23" s="51" t="str">
        <f t="shared" si="7"/>
        <v/>
      </c>
      <c r="V23" s="52">
        <f t="shared" si="8"/>
        <v>0</v>
      </c>
      <c r="W23" s="53" t="str">
        <f t="shared" si="9"/>
        <v/>
      </c>
      <c r="X23" s="54" t="str">
        <f t="shared" si="10"/>
        <v/>
      </c>
      <c r="Y23" s="55" t="str">
        <f t="shared" si="11"/>
        <v/>
      </c>
      <c r="Z23" s="55" t="str">
        <f t="shared" si="12"/>
        <v/>
      </c>
      <c r="AA23" s="56"/>
      <c r="AB23" s="57"/>
      <c r="AC23" s="57"/>
      <c r="AD23" s="58"/>
      <c r="AE23" s="58"/>
      <c r="AF23" s="59"/>
    </row>
    <row r="24" spans="1:32" ht="15.95" customHeight="1" x14ac:dyDescent="0.3">
      <c r="A24" s="65" t="s">
        <v>49</v>
      </c>
      <c r="E24" s="42">
        <f>ABS(_xlfn.MINIFS(T:T,Y:Y,"=1"))</f>
        <v>0</v>
      </c>
      <c r="F24" s="43">
        <v>22</v>
      </c>
      <c r="G24" s="44"/>
      <c r="H24" s="44"/>
      <c r="I24" s="44"/>
      <c r="J24" s="44"/>
      <c r="K24" s="44" t="str">
        <f t="shared" si="0"/>
        <v/>
      </c>
      <c r="L24" s="46" t="str">
        <f t="shared" si="1"/>
        <v/>
      </c>
      <c r="M24" s="47" t="str">
        <f t="shared" ca="1" si="14"/>
        <v/>
      </c>
      <c r="N24" s="44" t="str">
        <f t="shared" ca="1" si="15"/>
        <v/>
      </c>
      <c r="O24" s="48" t="str">
        <f t="shared" si="16"/>
        <v/>
      </c>
      <c r="P24" s="49" t="str">
        <f t="shared" si="2"/>
        <v/>
      </c>
      <c r="Q24" s="44" t="str">
        <f t="shared" si="3"/>
        <v/>
      </c>
      <c r="R24" s="50" t="str">
        <f t="shared" si="4"/>
        <v/>
      </c>
      <c r="S24" s="44" t="str">
        <f t="shared" si="5"/>
        <v/>
      </c>
      <c r="T24" s="51" t="str">
        <f t="shared" si="6"/>
        <v/>
      </c>
      <c r="U24" s="51" t="str">
        <f t="shared" si="7"/>
        <v/>
      </c>
      <c r="V24" s="52">
        <f t="shared" si="8"/>
        <v>0</v>
      </c>
      <c r="W24" s="53" t="str">
        <f t="shared" si="9"/>
        <v/>
      </c>
      <c r="X24" s="54" t="str">
        <f t="shared" si="10"/>
        <v/>
      </c>
      <c r="Y24" s="55" t="str">
        <f t="shared" si="11"/>
        <v/>
      </c>
      <c r="Z24" s="55" t="str">
        <f t="shared" si="12"/>
        <v/>
      </c>
      <c r="AA24" s="56"/>
      <c r="AB24" s="57"/>
      <c r="AC24" s="57"/>
      <c r="AD24" s="58"/>
      <c r="AE24" s="58"/>
      <c r="AF24" s="59"/>
    </row>
    <row r="25" spans="1:32" ht="15.95" customHeight="1" x14ac:dyDescent="0.3">
      <c r="A25" s="65" t="s">
        <v>50</v>
      </c>
      <c r="E25" s="76">
        <f>IFERROR(COUNTIF(X:X,"&gt;0")/E20,0)</f>
        <v>0</v>
      </c>
      <c r="F25" s="43">
        <v>23</v>
      </c>
      <c r="G25" s="44"/>
      <c r="H25" s="44"/>
      <c r="I25" s="44"/>
      <c r="J25" s="44"/>
      <c r="K25" s="44" t="str">
        <f t="shared" si="0"/>
        <v/>
      </c>
      <c r="L25" s="46" t="str">
        <f t="shared" si="1"/>
        <v/>
      </c>
      <c r="M25" s="47" t="str">
        <f t="shared" ca="1" si="14"/>
        <v/>
      </c>
      <c r="N25" s="44" t="str">
        <f t="shared" ca="1" si="15"/>
        <v/>
      </c>
      <c r="O25" s="48" t="str">
        <f t="shared" si="16"/>
        <v/>
      </c>
      <c r="P25" s="49" t="str">
        <f t="shared" si="2"/>
        <v/>
      </c>
      <c r="Q25" s="44" t="str">
        <f t="shared" si="3"/>
        <v/>
      </c>
      <c r="R25" s="50" t="str">
        <f t="shared" si="4"/>
        <v/>
      </c>
      <c r="S25" s="44" t="str">
        <f t="shared" si="5"/>
        <v/>
      </c>
      <c r="T25" s="51" t="str">
        <f t="shared" si="6"/>
        <v/>
      </c>
      <c r="U25" s="51" t="str">
        <f t="shared" si="7"/>
        <v/>
      </c>
      <c r="V25" s="52">
        <f t="shared" si="8"/>
        <v>0</v>
      </c>
      <c r="W25" s="53" t="str">
        <f t="shared" si="9"/>
        <v/>
      </c>
      <c r="X25" s="54" t="str">
        <f t="shared" si="10"/>
        <v/>
      </c>
      <c r="Y25" s="55" t="str">
        <f t="shared" si="11"/>
        <v/>
      </c>
      <c r="Z25" s="55" t="str">
        <f t="shared" si="12"/>
        <v/>
      </c>
      <c r="AA25" s="56"/>
      <c r="AB25" s="57"/>
      <c r="AC25" s="57"/>
      <c r="AD25" s="58"/>
      <c r="AE25" s="58"/>
      <c r="AF25" s="59"/>
    </row>
    <row r="26" spans="1:32" ht="15.95" customHeight="1" x14ac:dyDescent="0.3">
      <c r="A26" s="65" t="s">
        <v>51</v>
      </c>
      <c r="E26" s="76">
        <f>IFERROR((1+(AVERAGEIF(X:X,"=1",T:T)/(ABS(AVERAGEIF(Y:Y,"=1",T:T)))))*E25-1,0)</f>
        <v>0</v>
      </c>
      <c r="F26" s="43">
        <v>24</v>
      </c>
      <c r="G26" s="44"/>
      <c r="H26" s="44"/>
      <c r="I26" s="44"/>
      <c r="J26" s="44"/>
      <c r="K26" s="44" t="str">
        <f t="shared" si="0"/>
        <v/>
      </c>
      <c r="L26" s="46" t="str">
        <f t="shared" si="1"/>
        <v/>
      </c>
      <c r="M26" s="47" t="str">
        <f t="shared" ca="1" si="14"/>
        <v/>
      </c>
      <c r="N26" s="44" t="str">
        <f t="shared" ca="1" si="15"/>
        <v/>
      </c>
      <c r="O26" s="48" t="str">
        <f t="shared" si="16"/>
        <v/>
      </c>
      <c r="P26" s="49" t="str">
        <f t="shared" si="2"/>
        <v/>
      </c>
      <c r="Q26" s="44" t="str">
        <f t="shared" si="3"/>
        <v/>
      </c>
      <c r="R26" s="50" t="str">
        <f t="shared" si="4"/>
        <v/>
      </c>
      <c r="S26" s="44" t="str">
        <f t="shared" si="5"/>
        <v/>
      </c>
      <c r="T26" s="51" t="str">
        <f t="shared" si="6"/>
        <v/>
      </c>
      <c r="U26" s="51" t="str">
        <f t="shared" si="7"/>
        <v/>
      </c>
      <c r="V26" s="52">
        <f t="shared" si="8"/>
        <v>0</v>
      </c>
      <c r="W26" s="53" t="str">
        <f t="shared" si="9"/>
        <v/>
      </c>
      <c r="X26" s="54" t="str">
        <f t="shared" si="10"/>
        <v/>
      </c>
      <c r="Y26" s="55" t="str">
        <f t="shared" si="11"/>
        <v/>
      </c>
      <c r="Z26" s="55" t="str">
        <f t="shared" si="12"/>
        <v/>
      </c>
      <c r="AA26" s="56"/>
      <c r="AB26" s="57"/>
      <c r="AC26" s="57"/>
      <c r="AD26" s="58"/>
      <c r="AE26" s="58"/>
      <c r="AF26" s="59"/>
    </row>
    <row r="27" spans="1:32" ht="15.95" customHeight="1" x14ac:dyDescent="0.3">
      <c r="A27" s="65" t="s">
        <v>52</v>
      </c>
      <c r="E27" s="77">
        <f>IFERROR(ABS(AVERAGEIF(X:X,"=1",W:W)),0)</f>
        <v>0</v>
      </c>
      <c r="F27" s="43">
        <v>25</v>
      </c>
      <c r="G27" s="44"/>
      <c r="H27" s="44"/>
      <c r="I27" s="44"/>
      <c r="J27" s="44"/>
      <c r="K27" s="44" t="str">
        <f t="shared" si="0"/>
        <v/>
      </c>
      <c r="L27" s="46" t="str">
        <f t="shared" si="1"/>
        <v/>
      </c>
      <c r="M27" s="47" t="str">
        <f t="shared" ca="1" si="14"/>
        <v/>
      </c>
      <c r="N27" s="44" t="str">
        <f t="shared" ca="1" si="15"/>
        <v/>
      </c>
      <c r="O27" s="48" t="str">
        <f t="shared" si="16"/>
        <v/>
      </c>
      <c r="P27" s="49" t="str">
        <f t="shared" si="2"/>
        <v/>
      </c>
      <c r="Q27" s="44" t="str">
        <f t="shared" si="3"/>
        <v/>
      </c>
      <c r="R27" s="50" t="str">
        <f t="shared" si="4"/>
        <v/>
      </c>
      <c r="S27" s="44" t="str">
        <f t="shared" si="5"/>
        <v/>
      </c>
      <c r="T27" s="51" t="str">
        <f t="shared" si="6"/>
        <v/>
      </c>
      <c r="U27" s="51" t="str">
        <f t="shared" si="7"/>
        <v/>
      </c>
      <c r="V27" s="52">
        <f t="shared" si="8"/>
        <v>0</v>
      </c>
      <c r="W27" s="53" t="str">
        <f t="shared" si="9"/>
        <v/>
      </c>
      <c r="X27" s="54" t="str">
        <f t="shared" si="10"/>
        <v/>
      </c>
      <c r="Y27" s="55" t="str">
        <f t="shared" si="11"/>
        <v/>
      </c>
      <c r="Z27" s="55" t="str">
        <f t="shared" si="12"/>
        <v/>
      </c>
      <c r="AA27" s="56"/>
      <c r="AB27" s="57"/>
      <c r="AC27" s="57"/>
      <c r="AD27" s="58"/>
      <c r="AE27" s="58"/>
      <c r="AF27" s="59"/>
    </row>
    <row r="28" spans="1:32" ht="15.95" customHeight="1" x14ac:dyDescent="0.3">
      <c r="A28" s="65" t="s">
        <v>53</v>
      </c>
      <c r="E28" s="77">
        <f>IFERROR(ABS(AVERAGEIF(Y:Y,"=1",W:W)),0)</f>
        <v>0</v>
      </c>
      <c r="F28" s="43">
        <v>26</v>
      </c>
      <c r="G28" s="44"/>
      <c r="H28" s="44"/>
      <c r="I28" s="44"/>
      <c r="J28" s="44"/>
      <c r="K28" s="44" t="str">
        <f t="shared" si="0"/>
        <v/>
      </c>
      <c r="L28" s="46" t="str">
        <f t="shared" si="1"/>
        <v/>
      </c>
      <c r="M28" s="47" t="str">
        <f t="shared" ca="1" si="14"/>
        <v/>
      </c>
      <c r="N28" s="44" t="str">
        <f t="shared" ca="1" si="15"/>
        <v/>
      </c>
      <c r="O28" s="48" t="str">
        <f t="shared" si="16"/>
        <v/>
      </c>
      <c r="P28" s="49" t="str">
        <f t="shared" si="2"/>
        <v/>
      </c>
      <c r="Q28" s="44" t="str">
        <f t="shared" si="3"/>
        <v/>
      </c>
      <c r="R28" s="50" t="str">
        <f t="shared" si="4"/>
        <v/>
      </c>
      <c r="S28" s="44" t="str">
        <f t="shared" si="5"/>
        <v/>
      </c>
      <c r="T28" s="51" t="str">
        <f t="shared" si="6"/>
        <v/>
      </c>
      <c r="U28" s="51" t="str">
        <f t="shared" si="7"/>
        <v/>
      </c>
      <c r="V28" s="52">
        <f t="shared" si="8"/>
        <v>0</v>
      </c>
      <c r="W28" s="53" t="str">
        <f t="shared" si="9"/>
        <v/>
      </c>
      <c r="X28" s="54" t="str">
        <f t="shared" si="10"/>
        <v/>
      </c>
      <c r="Y28" s="55" t="str">
        <f t="shared" si="11"/>
        <v/>
      </c>
      <c r="Z28" s="55" t="str">
        <f t="shared" si="12"/>
        <v/>
      </c>
      <c r="AA28" s="56"/>
      <c r="AB28" s="57"/>
      <c r="AC28" s="57"/>
      <c r="AD28" s="58"/>
      <c r="AE28" s="58"/>
      <c r="AF28" s="59"/>
    </row>
    <row r="29" spans="1:32" ht="15.95" customHeight="1" x14ac:dyDescent="0.3">
      <c r="A29" s="40"/>
      <c r="E29" s="62"/>
      <c r="F29" s="43">
        <v>27</v>
      </c>
      <c r="G29" s="44"/>
      <c r="H29" s="44"/>
      <c r="I29" s="44"/>
      <c r="J29" s="44"/>
      <c r="K29" s="44" t="str">
        <f t="shared" si="0"/>
        <v/>
      </c>
      <c r="L29" s="46" t="str">
        <f t="shared" si="1"/>
        <v/>
      </c>
      <c r="M29" s="47" t="str">
        <f t="shared" ca="1" si="14"/>
        <v/>
      </c>
      <c r="N29" s="44" t="str">
        <f t="shared" ca="1" si="15"/>
        <v/>
      </c>
      <c r="O29" s="48" t="str">
        <f t="shared" si="16"/>
        <v/>
      </c>
      <c r="P29" s="49" t="str">
        <f t="shared" si="2"/>
        <v/>
      </c>
      <c r="Q29" s="44" t="str">
        <f t="shared" si="3"/>
        <v/>
      </c>
      <c r="R29" s="50" t="str">
        <f t="shared" si="4"/>
        <v/>
      </c>
      <c r="S29" s="44" t="str">
        <f t="shared" si="5"/>
        <v/>
      </c>
      <c r="T29" s="51" t="str">
        <f t="shared" si="6"/>
        <v/>
      </c>
      <c r="U29" s="51" t="str">
        <f t="shared" si="7"/>
        <v/>
      </c>
      <c r="V29" s="52">
        <f t="shared" si="8"/>
        <v>0</v>
      </c>
      <c r="W29" s="53" t="str">
        <f t="shared" si="9"/>
        <v/>
      </c>
      <c r="X29" s="54" t="str">
        <f t="shared" si="10"/>
        <v/>
      </c>
      <c r="Y29" s="55" t="str">
        <f t="shared" si="11"/>
        <v/>
      </c>
      <c r="Z29" s="55" t="str">
        <f t="shared" si="12"/>
        <v/>
      </c>
      <c r="AA29" s="56"/>
      <c r="AB29" s="57"/>
      <c r="AC29" s="57"/>
      <c r="AD29" s="58"/>
      <c r="AE29" s="58"/>
      <c r="AF29" s="59"/>
    </row>
    <row r="30" spans="1:32" ht="15.95" customHeight="1" x14ac:dyDescent="0.3">
      <c r="A30" s="78" t="s">
        <v>11</v>
      </c>
      <c r="B30" s="79" t="s">
        <v>54</v>
      </c>
      <c r="C30" s="79" t="s">
        <v>55</v>
      </c>
      <c r="D30" s="79" t="s">
        <v>56</v>
      </c>
      <c r="E30" s="80" t="s">
        <v>57</v>
      </c>
      <c r="F30" s="43">
        <v>28</v>
      </c>
      <c r="G30" s="44"/>
      <c r="H30" s="44"/>
      <c r="I30" s="44"/>
      <c r="J30" s="44"/>
      <c r="K30" s="44" t="str">
        <f t="shared" si="0"/>
        <v/>
      </c>
      <c r="L30" s="46" t="str">
        <f t="shared" si="1"/>
        <v/>
      </c>
      <c r="M30" s="47" t="str">
        <f t="shared" ca="1" si="14"/>
        <v/>
      </c>
      <c r="N30" s="44" t="str">
        <f t="shared" ca="1" si="15"/>
        <v/>
      </c>
      <c r="O30" s="48" t="str">
        <f t="shared" si="16"/>
        <v/>
      </c>
      <c r="P30" s="49" t="str">
        <f t="shared" si="2"/>
        <v/>
      </c>
      <c r="Q30" s="44" t="str">
        <f t="shared" si="3"/>
        <v/>
      </c>
      <c r="R30" s="50" t="str">
        <f t="shared" si="4"/>
        <v/>
      </c>
      <c r="S30" s="44" t="str">
        <f t="shared" si="5"/>
        <v/>
      </c>
      <c r="T30" s="51" t="str">
        <f t="shared" si="6"/>
        <v/>
      </c>
      <c r="U30" s="51" t="str">
        <f t="shared" si="7"/>
        <v/>
      </c>
      <c r="V30" s="52">
        <f t="shared" si="8"/>
        <v>0</v>
      </c>
      <c r="W30" s="53" t="str">
        <f t="shared" si="9"/>
        <v/>
      </c>
      <c r="X30" s="54" t="str">
        <f t="shared" si="10"/>
        <v/>
      </c>
      <c r="Y30" s="55" t="str">
        <f t="shared" si="11"/>
        <v/>
      </c>
      <c r="Z30" s="55" t="str">
        <f t="shared" si="12"/>
        <v/>
      </c>
      <c r="AA30" s="56"/>
      <c r="AB30" s="57"/>
      <c r="AC30" s="57"/>
      <c r="AD30" s="58"/>
      <c r="AE30" s="58"/>
      <c r="AF30" s="59"/>
    </row>
    <row r="31" spans="1:32" ht="15.95" customHeight="1" x14ac:dyDescent="0.3">
      <c r="A31" s="78"/>
      <c r="B31" s="79"/>
      <c r="C31" s="79"/>
      <c r="D31" s="79"/>
      <c r="E31" s="80"/>
      <c r="F31" s="43">
        <v>29</v>
      </c>
      <c r="G31" s="44"/>
      <c r="H31" s="44"/>
      <c r="I31" s="44"/>
      <c r="J31" s="44"/>
      <c r="K31" s="44" t="str">
        <f t="shared" si="0"/>
        <v/>
      </c>
      <c r="L31" s="46" t="str">
        <f t="shared" si="1"/>
        <v/>
      </c>
      <c r="M31" s="47" t="str">
        <f t="shared" ca="1" si="14"/>
        <v/>
      </c>
      <c r="N31" s="44" t="str">
        <f t="shared" ca="1" si="15"/>
        <v/>
      </c>
      <c r="O31" s="48" t="str">
        <f t="shared" si="16"/>
        <v/>
      </c>
      <c r="P31" s="49" t="str">
        <f t="shared" si="2"/>
        <v/>
      </c>
      <c r="Q31" s="44" t="str">
        <f t="shared" si="3"/>
        <v/>
      </c>
      <c r="R31" s="50" t="str">
        <f t="shared" si="4"/>
        <v/>
      </c>
      <c r="S31" s="44" t="str">
        <f t="shared" si="5"/>
        <v/>
      </c>
      <c r="T31" s="51" t="str">
        <f t="shared" si="6"/>
        <v/>
      </c>
      <c r="U31" s="51" t="str">
        <f t="shared" si="7"/>
        <v/>
      </c>
      <c r="V31" s="52">
        <f t="shared" si="8"/>
        <v>0</v>
      </c>
      <c r="W31" s="53" t="str">
        <f t="shared" si="9"/>
        <v/>
      </c>
      <c r="X31" s="54" t="str">
        <f t="shared" si="10"/>
        <v/>
      </c>
      <c r="Y31" s="55" t="str">
        <f t="shared" si="11"/>
        <v/>
      </c>
      <c r="Z31" s="55" t="str">
        <f t="shared" si="12"/>
        <v/>
      </c>
      <c r="AA31" s="56"/>
      <c r="AB31" s="57"/>
      <c r="AC31" s="57"/>
      <c r="AD31" s="58"/>
      <c r="AE31" s="58"/>
      <c r="AF31" s="59"/>
    </row>
    <row r="32" spans="1:32" ht="15.95" customHeight="1" x14ac:dyDescent="0.3">
      <c r="A32" s="81">
        <v>0</v>
      </c>
      <c r="B32" s="82"/>
      <c r="C32" s="82"/>
      <c r="D32" s="82"/>
      <c r="E32" s="83">
        <f>E6</f>
        <v>2000</v>
      </c>
      <c r="F32" s="43">
        <v>30</v>
      </c>
      <c r="G32" s="44"/>
      <c r="H32" s="44"/>
      <c r="I32" s="44"/>
      <c r="J32" s="44"/>
      <c r="K32" s="44" t="str">
        <f t="shared" si="0"/>
        <v/>
      </c>
      <c r="L32" s="46" t="str">
        <f t="shared" si="1"/>
        <v/>
      </c>
      <c r="M32" s="47" t="str">
        <f t="shared" ca="1" si="14"/>
        <v/>
      </c>
      <c r="N32" s="44" t="str">
        <f t="shared" ca="1" si="15"/>
        <v/>
      </c>
      <c r="O32" s="48" t="str">
        <f t="shared" si="16"/>
        <v/>
      </c>
      <c r="P32" s="49" t="str">
        <f t="shared" si="2"/>
        <v/>
      </c>
      <c r="Q32" s="44" t="str">
        <f t="shared" si="3"/>
        <v/>
      </c>
      <c r="R32" s="50" t="str">
        <f t="shared" si="4"/>
        <v/>
      </c>
      <c r="S32" s="44" t="str">
        <f t="shared" si="5"/>
        <v/>
      </c>
      <c r="T32" s="51" t="str">
        <f t="shared" si="6"/>
        <v/>
      </c>
      <c r="U32" s="51" t="str">
        <f t="shared" si="7"/>
        <v/>
      </c>
      <c r="V32" s="52">
        <f t="shared" si="8"/>
        <v>0</v>
      </c>
      <c r="W32" s="53" t="str">
        <f t="shared" si="9"/>
        <v/>
      </c>
      <c r="X32" s="54" t="str">
        <f t="shared" si="10"/>
        <v/>
      </c>
      <c r="Y32" s="55" t="str">
        <f t="shared" si="11"/>
        <v/>
      </c>
      <c r="Z32" s="55" t="str">
        <f t="shared" si="12"/>
        <v/>
      </c>
      <c r="AA32" s="56"/>
      <c r="AB32" s="57"/>
      <c r="AC32" s="57"/>
      <c r="AD32" s="58"/>
      <c r="AE32" s="58"/>
      <c r="AF32" s="59"/>
    </row>
    <row r="33" spans="1:32" ht="15.95" customHeight="1" x14ac:dyDescent="0.3">
      <c r="A33" s="81">
        <v>1</v>
      </c>
      <c r="B33" s="84">
        <f ca="1">COUNTIFS(N:N,A33)</f>
        <v>0</v>
      </c>
      <c r="C33" s="85">
        <f ca="1">SUMIF(N:N,A33,S:S)</f>
        <v>0</v>
      </c>
      <c r="D33" s="85">
        <f ca="1">SUMIF(N:N,A33,V:V)</f>
        <v>0</v>
      </c>
      <c r="E33" s="86">
        <f ca="1">E32+D33</f>
        <v>2000</v>
      </c>
      <c r="F33" s="43">
        <v>31</v>
      </c>
      <c r="G33" s="44"/>
      <c r="H33" s="44"/>
      <c r="I33" s="44"/>
      <c r="J33" s="44"/>
      <c r="K33" s="44" t="str">
        <f t="shared" si="0"/>
        <v/>
      </c>
      <c r="L33" s="46" t="str">
        <f t="shared" si="1"/>
        <v/>
      </c>
      <c r="M33" s="47" t="str">
        <f t="shared" ca="1" si="14"/>
        <v/>
      </c>
      <c r="N33" s="44" t="str">
        <f t="shared" ca="1" si="15"/>
        <v/>
      </c>
      <c r="O33" s="48" t="str">
        <f t="shared" si="16"/>
        <v/>
      </c>
      <c r="P33" s="49" t="str">
        <f t="shared" si="2"/>
        <v/>
      </c>
      <c r="Q33" s="44" t="str">
        <f t="shared" si="3"/>
        <v/>
      </c>
      <c r="R33" s="50" t="str">
        <f t="shared" si="4"/>
        <v/>
      </c>
      <c r="S33" s="44" t="str">
        <f t="shared" si="5"/>
        <v/>
      </c>
      <c r="T33" s="51" t="str">
        <f t="shared" si="6"/>
        <v/>
      </c>
      <c r="U33" s="51" t="str">
        <f t="shared" si="7"/>
        <v/>
      </c>
      <c r="V33" s="52">
        <f t="shared" si="8"/>
        <v>0</v>
      </c>
      <c r="W33" s="53" t="str">
        <f t="shared" si="9"/>
        <v/>
      </c>
      <c r="X33" s="54" t="str">
        <f t="shared" si="10"/>
        <v/>
      </c>
      <c r="Y33" s="55" t="str">
        <f t="shared" si="11"/>
        <v/>
      </c>
      <c r="Z33" s="55" t="str">
        <f t="shared" si="12"/>
        <v/>
      </c>
      <c r="AA33" s="56"/>
      <c r="AB33" s="57"/>
      <c r="AC33" s="57"/>
      <c r="AD33" s="58"/>
      <c r="AE33" s="58"/>
      <c r="AF33" s="59"/>
    </row>
    <row r="34" spans="1:32" ht="15.95" customHeight="1" x14ac:dyDescent="0.3">
      <c r="A34" s="81">
        <v>2</v>
      </c>
      <c r="B34" s="84">
        <f ca="1">COUNTIFS(N:N,A34)</f>
        <v>0</v>
      </c>
      <c r="C34" s="85">
        <f ca="1">SUMIF(N:N,A34,S:S)</f>
        <v>0</v>
      </c>
      <c r="D34" s="85">
        <f ca="1">SUMIF(N:N,A34,V:V)</f>
        <v>0</v>
      </c>
      <c r="E34" s="86">
        <f ca="1">E33+D34</f>
        <v>2000</v>
      </c>
      <c r="F34" s="43">
        <v>32</v>
      </c>
      <c r="G34" s="44"/>
      <c r="H34" s="44"/>
      <c r="I34" s="44"/>
      <c r="J34" s="44"/>
      <c r="K34" s="44" t="str">
        <f t="shared" si="0"/>
        <v/>
      </c>
      <c r="L34" s="46" t="str">
        <f t="shared" si="1"/>
        <v/>
      </c>
      <c r="M34" s="47" t="str">
        <f t="shared" ca="1" si="14"/>
        <v/>
      </c>
      <c r="N34" s="44" t="str">
        <f t="shared" ca="1" si="15"/>
        <v/>
      </c>
      <c r="O34" s="48" t="str">
        <f t="shared" si="16"/>
        <v/>
      </c>
      <c r="P34" s="49" t="str">
        <f t="shared" si="2"/>
        <v/>
      </c>
      <c r="Q34" s="44" t="str">
        <f t="shared" si="3"/>
        <v/>
      </c>
      <c r="R34" s="50" t="str">
        <f t="shared" si="4"/>
        <v/>
      </c>
      <c r="S34" s="44" t="str">
        <f t="shared" si="5"/>
        <v/>
      </c>
      <c r="T34" s="51" t="str">
        <f t="shared" si="6"/>
        <v/>
      </c>
      <c r="U34" s="51" t="str">
        <f t="shared" si="7"/>
        <v/>
      </c>
      <c r="V34" s="52">
        <f t="shared" si="8"/>
        <v>0</v>
      </c>
      <c r="W34" s="53" t="str">
        <f t="shared" si="9"/>
        <v/>
      </c>
      <c r="X34" s="54" t="str">
        <f t="shared" si="10"/>
        <v/>
      </c>
      <c r="Y34" s="55" t="str">
        <f t="shared" si="11"/>
        <v/>
      </c>
      <c r="Z34" s="55" t="str">
        <f t="shared" si="12"/>
        <v/>
      </c>
      <c r="AA34" s="56"/>
      <c r="AB34" s="57"/>
      <c r="AC34" s="57"/>
      <c r="AD34" s="58"/>
      <c r="AE34" s="58"/>
      <c r="AF34" s="59"/>
    </row>
    <row r="35" spans="1:32" ht="15.95" customHeight="1" x14ac:dyDescent="0.3">
      <c r="A35" s="81">
        <v>3</v>
      </c>
      <c r="B35" s="84">
        <f ca="1">COUNTIFS(N:N,A35)</f>
        <v>0</v>
      </c>
      <c r="C35" s="85">
        <f ca="1">SUMIF(N:N,A35,S:S)</f>
        <v>0</v>
      </c>
      <c r="D35" s="85">
        <f ca="1">SUMIF(N:N,A35,V:V)</f>
        <v>0</v>
      </c>
      <c r="E35" s="86">
        <f ca="1">E34+D35</f>
        <v>2000</v>
      </c>
      <c r="F35" s="43">
        <v>33</v>
      </c>
      <c r="G35" s="44"/>
      <c r="H35" s="44"/>
      <c r="I35" s="44"/>
      <c r="J35" s="44"/>
      <c r="K35" s="44" t="str">
        <f t="shared" si="0"/>
        <v/>
      </c>
      <c r="L35" s="46" t="str">
        <f t="shared" si="1"/>
        <v/>
      </c>
      <c r="M35" s="47" t="str">
        <f t="shared" ca="1" si="14"/>
        <v/>
      </c>
      <c r="N35" s="44" t="str">
        <f t="shared" ca="1" si="15"/>
        <v/>
      </c>
      <c r="O35" s="48" t="str">
        <f t="shared" si="16"/>
        <v/>
      </c>
      <c r="P35" s="49" t="str">
        <f t="shared" si="2"/>
        <v/>
      </c>
      <c r="Q35" s="44" t="str">
        <f t="shared" si="3"/>
        <v/>
      </c>
      <c r="R35" s="50" t="str">
        <f t="shared" si="4"/>
        <v/>
      </c>
      <c r="S35" s="44" t="str">
        <f t="shared" si="5"/>
        <v/>
      </c>
      <c r="T35" s="51" t="str">
        <f t="shared" si="6"/>
        <v/>
      </c>
      <c r="U35" s="51" t="str">
        <f t="shared" si="7"/>
        <v/>
      </c>
      <c r="V35" s="52">
        <f t="shared" si="8"/>
        <v>0</v>
      </c>
      <c r="W35" s="53" t="str">
        <f t="shared" si="9"/>
        <v/>
      </c>
      <c r="X35" s="54" t="str">
        <f t="shared" si="10"/>
        <v/>
      </c>
      <c r="Y35" s="55" t="str">
        <f t="shared" si="11"/>
        <v/>
      </c>
      <c r="Z35" s="55" t="str">
        <f t="shared" si="12"/>
        <v/>
      </c>
      <c r="AA35" s="56"/>
      <c r="AB35" s="57"/>
      <c r="AC35" s="57"/>
      <c r="AD35" s="58"/>
      <c r="AE35" s="58"/>
      <c r="AF35" s="59"/>
    </row>
    <row r="36" spans="1:32" ht="15.95" customHeight="1" x14ac:dyDescent="0.3">
      <c r="A36" s="81">
        <v>4</v>
      </c>
      <c r="B36" s="84">
        <f ca="1">COUNTIFS(N:N,A36)</f>
        <v>0</v>
      </c>
      <c r="C36" s="85">
        <f ca="1">SUMIF(N:N,A36,S:S)</f>
        <v>0</v>
      </c>
      <c r="D36" s="85">
        <f ca="1">SUMIF(N:N,A36,V:V)</f>
        <v>0</v>
      </c>
      <c r="E36" s="86">
        <f ca="1">E35+D36</f>
        <v>2000</v>
      </c>
      <c r="F36" s="43">
        <v>34</v>
      </c>
      <c r="G36" s="44"/>
      <c r="H36" s="44"/>
      <c r="I36" s="44"/>
      <c r="J36" s="44"/>
      <c r="K36" s="44" t="str">
        <f t="shared" si="0"/>
        <v/>
      </c>
      <c r="L36" s="46" t="str">
        <f t="shared" si="1"/>
        <v/>
      </c>
      <c r="M36" s="47" t="str">
        <f t="shared" ca="1" si="14"/>
        <v/>
      </c>
      <c r="N36" s="44" t="str">
        <f t="shared" ca="1" si="15"/>
        <v/>
      </c>
      <c r="O36" s="48" t="str">
        <f t="shared" si="16"/>
        <v/>
      </c>
      <c r="P36" s="49" t="str">
        <f t="shared" si="2"/>
        <v/>
      </c>
      <c r="Q36" s="44" t="str">
        <f t="shared" si="3"/>
        <v/>
      </c>
      <c r="R36" s="50" t="str">
        <f t="shared" si="4"/>
        <v/>
      </c>
      <c r="S36" s="44" t="str">
        <f t="shared" si="5"/>
        <v/>
      </c>
      <c r="T36" s="51" t="str">
        <f t="shared" si="6"/>
        <v/>
      </c>
      <c r="U36" s="51" t="str">
        <f t="shared" si="7"/>
        <v/>
      </c>
      <c r="V36" s="52">
        <f t="shared" si="8"/>
        <v>0</v>
      </c>
      <c r="W36" s="53" t="str">
        <f t="shared" si="9"/>
        <v/>
      </c>
      <c r="X36" s="54" t="str">
        <f t="shared" si="10"/>
        <v/>
      </c>
      <c r="Y36" s="55" t="str">
        <f t="shared" si="11"/>
        <v/>
      </c>
      <c r="Z36" s="55" t="str">
        <f t="shared" si="12"/>
        <v/>
      </c>
      <c r="AA36" s="56"/>
      <c r="AB36" s="57"/>
      <c r="AC36" s="57"/>
      <c r="AD36" s="58"/>
      <c r="AE36" s="58"/>
      <c r="AF36" s="59"/>
    </row>
    <row r="37" spans="1:32" ht="15.95" customHeight="1" x14ac:dyDescent="0.3">
      <c r="A37" s="81">
        <v>5</v>
      </c>
      <c r="B37" s="84">
        <f ca="1">COUNTIFS(N:N,A37)</f>
        <v>0</v>
      </c>
      <c r="C37" s="85">
        <f ca="1">SUMIF(N:N,A37,S:S)</f>
        <v>0</v>
      </c>
      <c r="D37" s="85">
        <f ca="1">SUMIF(N:N,A37,V:V)</f>
        <v>0</v>
      </c>
      <c r="E37" s="86">
        <f ca="1">E36+D37</f>
        <v>2000</v>
      </c>
      <c r="F37" s="43">
        <v>35</v>
      </c>
      <c r="G37" s="44"/>
      <c r="H37" s="44"/>
      <c r="I37" s="44"/>
      <c r="J37" s="44"/>
      <c r="K37" s="44" t="str">
        <f t="shared" si="0"/>
        <v/>
      </c>
      <c r="L37" s="46" t="str">
        <f t="shared" si="1"/>
        <v/>
      </c>
      <c r="M37" s="47" t="str">
        <f t="shared" ca="1" si="14"/>
        <v/>
      </c>
      <c r="N37" s="44" t="str">
        <f t="shared" ca="1" si="15"/>
        <v/>
      </c>
      <c r="O37" s="48" t="str">
        <f t="shared" si="16"/>
        <v/>
      </c>
      <c r="P37" s="49" t="str">
        <f t="shared" si="2"/>
        <v/>
      </c>
      <c r="Q37" s="44" t="str">
        <f t="shared" si="3"/>
        <v/>
      </c>
      <c r="R37" s="50" t="str">
        <f t="shared" si="4"/>
        <v/>
      </c>
      <c r="S37" s="44" t="str">
        <f t="shared" si="5"/>
        <v/>
      </c>
      <c r="T37" s="51" t="str">
        <f t="shared" si="6"/>
        <v/>
      </c>
      <c r="U37" s="51" t="str">
        <f t="shared" si="7"/>
        <v/>
      </c>
      <c r="V37" s="52">
        <f t="shared" si="8"/>
        <v>0</v>
      </c>
      <c r="W37" s="53" t="str">
        <f t="shared" si="9"/>
        <v/>
      </c>
      <c r="X37" s="54" t="str">
        <f t="shared" si="10"/>
        <v/>
      </c>
      <c r="Y37" s="55" t="str">
        <f t="shared" si="11"/>
        <v/>
      </c>
      <c r="Z37" s="55" t="str">
        <f t="shared" si="12"/>
        <v/>
      </c>
      <c r="AA37" s="56"/>
      <c r="AB37" s="57"/>
      <c r="AC37" s="57"/>
      <c r="AD37" s="58"/>
      <c r="AE37" s="58"/>
      <c r="AF37" s="59"/>
    </row>
    <row r="38" spans="1:32" ht="15.95" customHeight="1" x14ac:dyDescent="0.3">
      <c r="A38" s="87" t="s">
        <v>58</v>
      </c>
      <c r="B38" s="88">
        <f ca="1">SUM(B33:B37)</f>
        <v>0</v>
      </c>
      <c r="C38" s="88">
        <f ca="1">SUM(C33:C37)</f>
        <v>0</v>
      </c>
      <c r="D38" s="88">
        <f ca="1">SUM(D33:D37)</f>
        <v>0</v>
      </c>
      <c r="E38" s="89"/>
      <c r="F38" s="43">
        <v>36</v>
      </c>
      <c r="G38" s="44"/>
      <c r="H38" s="44"/>
      <c r="I38" s="44"/>
      <c r="J38" s="44"/>
      <c r="K38" s="44" t="str">
        <f t="shared" si="0"/>
        <v/>
      </c>
      <c r="L38" s="46" t="str">
        <f t="shared" si="1"/>
        <v/>
      </c>
      <c r="M38" s="47" t="str">
        <f t="shared" ca="1" si="14"/>
        <v/>
      </c>
      <c r="N38" s="44" t="str">
        <f t="shared" ca="1" si="15"/>
        <v/>
      </c>
      <c r="O38" s="48" t="str">
        <f t="shared" si="16"/>
        <v/>
      </c>
      <c r="P38" s="49" t="str">
        <f t="shared" si="2"/>
        <v/>
      </c>
      <c r="Q38" s="44" t="str">
        <f t="shared" si="3"/>
        <v/>
      </c>
      <c r="R38" s="50" t="str">
        <f t="shared" si="4"/>
        <v/>
      </c>
      <c r="S38" s="44" t="str">
        <f t="shared" si="5"/>
        <v/>
      </c>
      <c r="T38" s="51" t="str">
        <f t="shared" si="6"/>
        <v/>
      </c>
      <c r="U38" s="51" t="str">
        <f t="shared" si="7"/>
        <v/>
      </c>
      <c r="V38" s="52">
        <f t="shared" si="8"/>
        <v>0</v>
      </c>
      <c r="W38" s="53" t="str">
        <f t="shared" si="9"/>
        <v/>
      </c>
      <c r="X38" s="54" t="str">
        <f t="shared" si="10"/>
        <v/>
      </c>
      <c r="Y38" s="55" t="str">
        <f t="shared" si="11"/>
        <v/>
      </c>
      <c r="Z38" s="55" t="str">
        <f t="shared" si="12"/>
        <v/>
      </c>
      <c r="AA38" s="56"/>
      <c r="AB38" s="57"/>
      <c r="AC38" s="57"/>
      <c r="AD38" s="58"/>
      <c r="AE38" s="58"/>
      <c r="AF38" s="59"/>
    </row>
    <row r="39" spans="1:32" ht="15.95" customHeight="1" x14ac:dyDescent="0.3">
      <c r="A39" s="40"/>
      <c r="E39" s="62"/>
      <c r="F39" s="43">
        <v>37</v>
      </c>
      <c r="G39" s="44"/>
      <c r="H39" s="44"/>
      <c r="I39" s="44"/>
      <c r="J39" s="44"/>
      <c r="K39" s="44" t="str">
        <f t="shared" si="0"/>
        <v/>
      </c>
      <c r="L39" s="46" t="str">
        <f t="shared" si="1"/>
        <v/>
      </c>
      <c r="M39" s="47" t="str">
        <f t="shared" ca="1" si="14"/>
        <v/>
      </c>
      <c r="N39" s="44" t="str">
        <f t="shared" ca="1" si="15"/>
        <v/>
      </c>
      <c r="O39" s="48" t="str">
        <f t="shared" si="16"/>
        <v/>
      </c>
      <c r="P39" s="49" t="str">
        <f t="shared" si="2"/>
        <v/>
      </c>
      <c r="Q39" s="44" t="str">
        <f t="shared" si="3"/>
        <v/>
      </c>
      <c r="R39" s="50" t="str">
        <f t="shared" si="4"/>
        <v/>
      </c>
      <c r="S39" s="44" t="str">
        <f t="shared" si="5"/>
        <v/>
      </c>
      <c r="T39" s="51" t="str">
        <f t="shared" si="6"/>
        <v/>
      </c>
      <c r="U39" s="51" t="str">
        <f t="shared" si="7"/>
        <v/>
      </c>
      <c r="V39" s="52">
        <f t="shared" si="8"/>
        <v>0</v>
      </c>
      <c r="W39" s="53" t="str">
        <f t="shared" si="9"/>
        <v/>
      </c>
      <c r="X39" s="54" t="str">
        <f t="shared" si="10"/>
        <v/>
      </c>
      <c r="Y39" s="55" t="str">
        <f t="shared" si="11"/>
        <v/>
      </c>
      <c r="Z39" s="55" t="str">
        <f t="shared" si="12"/>
        <v/>
      </c>
      <c r="AA39" s="56"/>
      <c r="AB39" s="57"/>
      <c r="AC39" s="57"/>
      <c r="AD39" s="58"/>
      <c r="AE39" s="58"/>
      <c r="AF39" s="59"/>
    </row>
    <row r="40" spans="1:32" ht="15.95" customHeight="1" x14ac:dyDescent="0.3">
      <c r="A40" s="40"/>
      <c r="E40" s="62"/>
      <c r="F40" s="43">
        <v>38</v>
      </c>
      <c r="G40" s="44"/>
      <c r="H40" s="44"/>
      <c r="I40" s="44"/>
      <c r="J40" s="44"/>
      <c r="K40" s="44" t="str">
        <f t="shared" si="0"/>
        <v/>
      </c>
      <c r="L40" s="46" t="str">
        <f t="shared" si="1"/>
        <v/>
      </c>
      <c r="M40" s="47" t="str">
        <f t="shared" ca="1" si="14"/>
        <v/>
      </c>
      <c r="N40" s="44" t="str">
        <f t="shared" ca="1" si="15"/>
        <v/>
      </c>
      <c r="O40" s="48" t="str">
        <f t="shared" si="16"/>
        <v/>
      </c>
      <c r="P40" s="49" t="str">
        <f t="shared" si="2"/>
        <v/>
      </c>
      <c r="Q40" s="44" t="str">
        <f t="shared" si="3"/>
        <v/>
      </c>
      <c r="R40" s="50" t="str">
        <f t="shared" si="4"/>
        <v/>
      </c>
      <c r="S40" s="44" t="str">
        <f t="shared" si="5"/>
        <v/>
      </c>
      <c r="T40" s="51" t="str">
        <f t="shared" si="6"/>
        <v/>
      </c>
      <c r="U40" s="51" t="str">
        <f t="shared" si="7"/>
        <v/>
      </c>
      <c r="V40" s="52">
        <f t="shared" si="8"/>
        <v>0</v>
      </c>
      <c r="W40" s="53" t="str">
        <f t="shared" si="9"/>
        <v/>
      </c>
      <c r="X40" s="54" t="str">
        <f t="shared" si="10"/>
        <v/>
      </c>
      <c r="Y40" s="55" t="str">
        <f t="shared" si="11"/>
        <v/>
      </c>
      <c r="Z40" s="55" t="str">
        <f t="shared" si="12"/>
        <v/>
      </c>
      <c r="AA40" s="56"/>
      <c r="AB40" s="57"/>
      <c r="AC40" s="57"/>
      <c r="AD40" s="58"/>
      <c r="AE40" s="58"/>
      <c r="AF40" s="59"/>
    </row>
    <row r="41" spans="1:32" ht="15.95" customHeight="1" x14ac:dyDescent="0.3">
      <c r="A41" s="40"/>
      <c r="E41" s="62"/>
      <c r="F41" s="43">
        <v>39</v>
      </c>
      <c r="G41" s="44"/>
      <c r="H41" s="44"/>
      <c r="I41" s="44"/>
      <c r="J41" s="44"/>
      <c r="K41" s="44" t="str">
        <f t="shared" si="0"/>
        <v/>
      </c>
      <c r="L41" s="46" t="str">
        <f t="shared" si="1"/>
        <v/>
      </c>
      <c r="M41" s="47" t="str">
        <f t="shared" ca="1" si="14"/>
        <v/>
      </c>
      <c r="N41" s="44" t="str">
        <f t="shared" ca="1" si="15"/>
        <v/>
      </c>
      <c r="O41" s="48" t="str">
        <f t="shared" si="16"/>
        <v/>
      </c>
      <c r="P41" s="49" t="str">
        <f t="shared" si="2"/>
        <v/>
      </c>
      <c r="Q41" s="44" t="str">
        <f t="shared" si="3"/>
        <v/>
      </c>
      <c r="R41" s="50" t="str">
        <f t="shared" si="4"/>
        <v/>
      </c>
      <c r="S41" s="44" t="str">
        <f t="shared" si="5"/>
        <v/>
      </c>
      <c r="T41" s="51" t="str">
        <f t="shared" si="6"/>
        <v/>
      </c>
      <c r="U41" s="51" t="str">
        <f t="shared" si="7"/>
        <v/>
      </c>
      <c r="V41" s="52">
        <f t="shared" si="8"/>
        <v>0</v>
      </c>
      <c r="W41" s="53" t="str">
        <f t="shared" si="9"/>
        <v/>
      </c>
      <c r="X41" s="54" t="str">
        <f t="shared" si="10"/>
        <v/>
      </c>
      <c r="Y41" s="55" t="str">
        <f t="shared" si="11"/>
        <v/>
      </c>
      <c r="Z41" s="55" t="str">
        <f t="shared" si="12"/>
        <v/>
      </c>
      <c r="AA41" s="56"/>
      <c r="AB41" s="57"/>
      <c r="AC41" s="57"/>
      <c r="AD41" s="58"/>
      <c r="AE41" s="58"/>
      <c r="AF41" s="59"/>
    </row>
    <row r="42" spans="1:32" ht="15.95" customHeight="1" x14ac:dyDescent="0.3">
      <c r="A42" s="40"/>
      <c r="E42" s="62"/>
      <c r="F42" s="43">
        <v>40</v>
      </c>
      <c r="G42" s="44"/>
      <c r="H42" s="44"/>
      <c r="I42" s="44"/>
      <c r="J42" s="44"/>
      <c r="K42" s="44" t="str">
        <f t="shared" si="0"/>
        <v/>
      </c>
      <c r="L42" s="46" t="str">
        <f t="shared" si="1"/>
        <v/>
      </c>
      <c r="M42" s="47" t="str">
        <f t="shared" ca="1" si="14"/>
        <v/>
      </c>
      <c r="N42" s="44" t="str">
        <f t="shared" ca="1" si="15"/>
        <v/>
      </c>
      <c r="O42" s="48" t="str">
        <f t="shared" si="16"/>
        <v/>
      </c>
      <c r="P42" s="49" t="str">
        <f t="shared" si="2"/>
        <v/>
      </c>
      <c r="Q42" s="44" t="str">
        <f t="shared" si="3"/>
        <v/>
      </c>
      <c r="R42" s="50" t="str">
        <f t="shared" si="4"/>
        <v/>
      </c>
      <c r="S42" s="44" t="str">
        <f t="shared" si="5"/>
        <v/>
      </c>
      <c r="T42" s="51" t="str">
        <f t="shared" si="6"/>
        <v/>
      </c>
      <c r="U42" s="51" t="str">
        <f t="shared" si="7"/>
        <v/>
      </c>
      <c r="V42" s="52">
        <f t="shared" si="8"/>
        <v>0</v>
      </c>
      <c r="W42" s="53" t="str">
        <f t="shared" si="9"/>
        <v/>
      </c>
      <c r="X42" s="54" t="str">
        <f t="shared" si="10"/>
        <v/>
      </c>
      <c r="Y42" s="55" t="str">
        <f t="shared" si="11"/>
        <v/>
      </c>
      <c r="Z42" s="55" t="str">
        <f t="shared" si="12"/>
        <v/>
      </c>
      <c r="AA42" s="56"/>
      <c r="AB42" s="57"/>
      <c r="AC42" s="57"/>
      <c r="AD42" s="58"/>
      <c r="AE42" s="58"/>
      <c r="AF42" s="59"/>
    </row>
    <row r="43" spans="1:32" ht="15.95" customHeight="1" x14ac:dyDescent="0.3">
      <c r="A43" s="40"/>
      <c r="E43" s="62"/>
      <c r="F43" s="43">
        <v>41</v>
      </c>
      <c r="G43" s="44"/>
      <c r="H43" s="44"/>
      <c r="I43" s="44"/>
      <c r="J43" s="44"/>
      <c r="K43" s="44" t="str">
        <f t="shared" si="0"/>
        <v/>
      </c>
      <c r="L43" s="46" t="str">
        <f t="shared" si="1"/>
        <v/>
      </c>
      <c r="M43" s="47" t="str">
        <f t="shared" ca="1" si="14"/>
        <v/>
      </c>
      <c r="N43" s="44" t="str">
        <f t="shared" ca="1" si="15"/>
        <v/>
      </c>
      <c r="O43" s="48" t="str">
        <f t="shared" si="16"/>
        <v/>
      </c>
      <c r="P43" s="49" t="str">
        <f t="shared" si="2"/>
        <v/>
      </c>
      <c r="Q43" s="44" t="str">
        <f t="shared" si="3"/>
        <v/>
      </c>
      <c r="R43" s="50" t="str">
        <f t="shared" si="4"/>
        <v/>
      </c>
      <c r="S43" s="44" t="str">
        <f t="shared" si="5"/>
        <v/>
      </c>
      <c r="T43" s="51" t="str">
        <f t="shared" si="6"/>
        <v/>
      </c>
      <c r="U43" s="51" t="str">
        <f t="shared" si="7"/>
        <v/>
      </c>
      <c r="V43" s="52">
        <f t="shared" si="8"/>
        <v>0</v>
      </c>
      <c r="W43" s="53" t="str">
        <f t="shared" si="9"/>
        <v/>
      </c>
      <c r="X43" s="54" t="str">
        <f t="shared" si="10"/>
        <v/>
      </c>
      <c r="Y43" s="55" t="str">
        <f t="shared" si="11"/>
        <v/>
      </c>
      <c r="Z43" s="55" t="str">
        <f t="shared" si="12"/>
        <v/>
      </c>
      <c r="AA43" s="56"/>
      <c r="AB43" s="57"/>
      <c r="AC43" s="57"/>
      <c r="AD43" s="58"/>
      <c r="AE43" s="58"/>
      <c r="AF43" s="59"/>
    </row>
    <row r="44" spans="1:32" ht="15.95" customHeight="1" x14ac:dyDescent="0.3">
      <c r="A44" s="40"/>
      <c r="E44" s="62"/>
      <c r="F44" s="43">
        <v>42</v>
      </c>
      <c r="G44" s="44"/>
      <c r="H44" s="44"/>
      <c r="I44" s="44"/>
      <c r="J44" s="44"/>
      <c r="K44" s="44" t="str">
        <f t="shared" si="0"/>
        <v/>
      </c>
      <c r="L44" s="46" t="str">
        <f t="shared" si="1"/>
        <v/>
      </c>
      <c r="M44" s="47" t="str">
        <f t="shared" ca="1" si="14"/>
        <v/>
      </c>
      <c r="N44" s="44" t="str">
        <f t="shared" ca="1" si="15"/>
        <v/>
      </c>
      <c r="O44" s="48" t="str">
        <f t="shared" si="16"/>
        <v/>
      </c>
      <c r="P44" s="49" t="str">
        <f t="shared" si="2"/>
        <v/>
      </c>
      <c r="Q44" s="44" t="str">
        <f t="shared" si="3"/>
        <v/>
      </c>
      <c r="R44" s="50" t="str">
        <f t="shared" si="4"/>
        <v/>
      </c>
      <c r="S44" s="44" t="str">
        <f t="shared" si="5"/>
        <v/>
      </c>
      <c r="T44" s="51" t="str">
        <f t="shared" si="6"/>
        <v/>
      </c>
      <c r="U44" s="51" t="str">
        <f t="shared" si="7"/>
        <v/>
      </c>
      <c r="V44" s="52">
        <f t="shared" si="8"/>
        <v>0</v>
      </c>
      <c r="W44" s="53" t="str">
        <f t="shared" si="9"/>
        <v/>
      </c>
      <c r="X44" s="54" t="str">
        <f t="shared" si="10"/>
        <v/>
      </c>
      <c r="Y44" s="55" t="str">
        <f t="shared" si="11"/>
        <v/>
      </c>
      <c r="Z44" s="55" t="str">
        <f t="shared" si="12"/>
        <v/>
      </c>
      <c r="AA44" s="56"/>
      <c r="AB44" s="57"/>
      <c r="AC44" s="57"/>
      <c r="AD44" s="58"/>
      <c r="AE44" s="58"/>
      <c r="AF44" s="59"/>
    </row>
    <row r="45" spans="1:32" ht="15.95" customHeight="1" x14ac:dyDescent="0.3">
      <c r="A45" s="40"/>
      <c r="E45" s="62"/>
      <c r="F45" s="43">
        <v>43</v>
      </c>
      <c r="G45" s="44"/>
      <c r="H45" s="44"/>
      <c r="I45" s="44"/>
      <c r="J45" s="44"/>
      <c r="K45" s="44" t="str">
        <f t="shared" si="0"/>
        <v/>
      </c>
      <c r="L45" s="46" t="str">
        <f t="shared" si="1"/>
        <v/>
      </c>
      <c r="M45" s="47" t="str">
        <f t="shared" ca="1" si="14"/>
        <v/>
      </c>
      <c r="N45" s="44" t="str">
        <f t="shared" ca="1" si="15"/>
        <v/>
      </c>
      <c r="O45" s="48" t="str">
        <f t="shared" si="16"/>
        <v/>
      </c>
      <c r="P45" s="49" t="str">
        <f t="shared" si="2"/>
        <v/>
      </c>
      <c r="Q45" s="44" t="str">
        <f t="shared" si="3"/>
        <v/>
      </c>
      <c r="R45" s="50" t="str">
        <f t="shared" si="4"/>
        <v/>
      </c>
      <c r="S45" s="44" t="str">
        <f t="shared" si="5"/>
        <v/>
      </c>
      <c r="T45" s="51" t="str">
        <f t="shared" si="6"/>
        <v/>
      </c>
      <c r="U45" s="51" t="str">
        <f t="shared" si="7"/>
        <v/>
      </c>
      <c r="V45" s="52">
        <f t="shared" si="8"/>
        <v>0</v>
      </c>
      <c r="W45" s="53" t="str">
        <f t="shared" si="9"/>
        <v/>
      </c>
      <c r="X45" s="54" t="str">
        <f t="shared" si="10"/>
        <v/>
      </c>
      <c r="Y45" s="55" t="str">
        <f t="shared" si="11"/>
        <v/>
      </c>
      <c r="Z45" s="55" t="str">
        <f t="shared" si="12"/>
        <v/>
      </c>
      <c r="AA45" s="56"/>
      <c r="AB45" s="57"/>
      <c r="AC45" s="57"/>
      <c r="AD45" s="58"/>
      <c r="AE45" s="58"/>
      <c r="AF45" s="59"/>
    </row>
    <row r="46" spans="1:32" ht="15.95" customHeight="1" x14ac:dyDescent="0.3">
      <c r="A46" s="40"/>
      <c r="E46" s="62"/>
      <c r="F46" s="43">
        <v>44</v>
      </c>
      <c r="G46" s="44"/>
      <c r="H46" s="44"/>
      <c r="I46" s="44"/>
      <c r="J46" s="44"/>
      <c r="K46" s="44" t="str">
        <f t="shared" si="0"/>
        <v/>
      </c>
      <c r="L46" s="46" t="str">
        <f t="shared" si="1"/>
        <v/>
      </c>
      <c r="M46" s="47" t="str">
        <f t="shared" ca="1" si="14"/>
        <v/>
      </c>
      <c r="N46" s="44" t="str">
        <f t="shared" ca="1" si="15"/>
        <v/>
      </c>
      <c r="O46" s="48" t="str">
        <f t="shared" si="16"/>
        <v/>
      </c>
      <c r="P46" s="49" t="str">
        <f t="shared" si="2"/>
        <v/>
      </c>
      <c r="Q46" s="44" t="str">
        <f t="shared" si="3"/>
        <v/>
      </c>
      <c r="R46" s="50" t="str">
        <f t="shared" si="4"/>
        <v/>
      </c>
      <c r="S46" s="44" t="str">
        <f t="shared" si="5"/>
        <v/>
      </c>
      <c r="T46" s="51" t="str">
        <f t="shared" si="6"/>
        <v/>
      </c>
      <c r="U46" s="51" t="str">
        <f t="shared" si="7"/>
        <v/>
      </c>
      <c r="V46" s="52">
        <f t="shared" si="8"/>
        <v>0</v>
      </c>
      <c r="W46" s="53" t="str">
        <f t="shared" si="9"/>
        <v/>
      </c>
      <c r="X46" s="54" t="str">
        <f t="shared" si="10"/>
        <v/>
      </c>
      <c r="Y46" s="55" t="str">
        <f t="shared" si="11"/>
        <v/>
      </c>
      <c r="Z46" s="55" t="str">
        <f t="shared" si="12"/>
        <v/>
      </c>
      <c r="AA46" s="56"/>
      <c r="AB46" s="57"/>
      <c r="AC46" s="57"/>
      <c r="AD46" s="58"/>
      <c r="AE46" s="58"/>
      <c r="AF46" s="59"/>
    </row>
    <row r="47" spans="1:32" ht="15.95" customHeight="1" x14ac:dyDescent="0.3">
      <c r="A47" s="40"/>
      <c r="E47" s="62"/>
      <c r="F47" s="43">
        <v>45</v>
      </c>
      <c r="G47" s="44"/>
      <c r="H47" s="44"/>
      <c r="I47" s="44"/>
      <c r="J47" s="44"/>
      <c r="K47" s="44" t="str">
        <f t="shared" si="0"/>
        <v/>
      </c>
      <c r="L47" s="46" t="str">
        <f t="shared" si="1"/>
        <v/>
      </c>
      <c r="M47" s="47" t="str">
        <f t="shared" ca="1" si="14"/>
        <v/>
      </c>
      <c r="N47" s="44" t="str">
        <f t="shared" ca="1" si="15"/>
        <v/>
      </c>
      <c r="O47" s="48" t="str">
        <f t="shared" si="16"/>
        <v/>
      </c>
      <c r="P47" s="49" t="str">
        <f t="shared" si="2"/>
        <v/>
      </c>
      <c r="Q47" s="44" t="str">
        <f t="shared" si="3"/>
        <v/>
      </c>
      <c r="R47" s="50" t="str">
        <f t="shared" si="4"/>
        <v/>
      </c>
      <c r="S47" s="44" t="str">
        <f t="shared" si="5"/>
        <v/>
      </c>
      <c r="T47" s="51" t="str">
        <f t="shared" si="6"/>
        <v/>
      </c>
      <c r="U47" s="51" t="str">
        <f t="shared" si="7"/>
        <v/>
      </c>
      <c r="V47" s="52">
        <f t="shared" si="8"/>
        <v>0</v>
      </c>
      <c r="W47" s="53" t="str">
        <f t="shared" si="9"/>
        <v/>
      </c>
      <c r="X47" s="54" t="str">
        <f t="shared" si="10"/>
        <v/>
      </c>
      <c r="Y47" s="55" t="str">
        <f t="shared" si="11"/>
        <v/>
      </c>
      <c r="Z47" s="55" t="str">
        <f t="shared" si="12"/>
        <v/>
      </c>
      <c r="AA47" s="56"/>
      <c r="AB47" s="57"/>
      <c r="AC47" s="57"/>
      <c r="AD47" s="58"/>
      <c r="AE47" s="58"/>
      <c r="AF47" s="59"/>
    </row>
    <row r="48" spans="1:32" ht="15.95" customHeight="1" x14ac:dyDescent="0.3">
      <c r="A48" s="40"/>
      <c r="E48" s="62"/>
      <c r="F48" s="43">
        <v>46</v>
      </c>
      <c r="G48" s="44"/>
      <c r="H48" s="44"/>
      <c r="I48" s="44"/>
      <c r="J48" s="44"/>
      <c r="K48" s="44" t="str">
        <f t="shared" si="0"/>
        <v/>
      </c>
      <c r="L48" s="46" t="str">
        <f t="shared" si="1"/>
        <v/>
      </c>
      <c r="M48" s="47" t="str">
        <f t="shared" ca="1" si="14"/>
        <v/>
      </c>
      <c r="N48" s="44" t="str">
        <f t="shared" ca="1" si="15"/>
        <v/>
      </c>
      <c r="O48" s="48" t="str">
        <f t="shared" si="16"/>
        <v/>
      </c>
      <c r="P48" s="49" t="str">
        <f t="shared" si="2"/>
        <v/>
      </c>
      <c r="Q48" s="44" t="str">
        <f t="shared" si="3"/>
        <v/>
      </c>
      <c r="R48" s="50" t="str">
        <f t="shared" si="4"/>
        <v/>
      </c>
      <c r="S48" s="44" t="str">
        <f t="shared" si="5"/>
        <v/>
      </c>
      <c r="T48" s="51" t="str">
        <f t="shared" si="6"/>
        <v/>
      </c>
      <c r="U48" s="51" t="str">
        <f t="shared" si="7"/>
        <v/>
      </c>
      <c r="V48" s="52">
        <f t="shared" si="8"/>
        <v>0</v>
      </c>
      <c r="W48" s="53" t="str">
        <f t="shared" si="9"/>
        <v/>
      </c>
      <c r="X48" s="54" t="str">
        <f t="shared" si="10"/>
        <v/>
      </c>
      <c r="Y48" s="55" t="str">
        <f t="shared" si="11"/>
        <v/>
      </c>
      <c r="Z48" s="55" t="str">
        <f t="shared" si="12"/>
        <v/>
      </c>
      <c r="AA48" s="56"/>
      <c r="AB48" s="57"/>
      <c r="AC48" s="57"/>
      <c r="AD48" s="58"/>
      <c r="AE48" s="58"/>
      <c r="AF48" s="59"/>
    </row>
    <row r="49" spans="1:32" ht="15.95" customHeight="1" x14ac:dyDescent="0.3">
      <c r="A49" s="40"/>
      <c r="E49" s="62"/>
      <c r="F49" s="43">
        <v>47</v>
      </c>
      <c r="G49" s="44"/>
      <c r="H49" s="44"/>
      <c r="I49" s="44"/>
      <c r="J49" s="44"/>
      <c r="K49" s="44" t="str">
        <f t="shared" si="0"/>
        <v/>
      </c>
      <c r="L49" s="46" t="str">
        <f t="shared" si="1"/>
        <v/>
      </c>
      <c r="M49" s="47" t="str">
        <f t="shared" ca="1" si="14"/>
        <v/>
      </c>
      <c r="N49" s="44" t="str">
        <f t="shared" ca="1" si="15"/>
        <v/>
      </c>
      <c r="O49" s="48" t="str">
        <f t="shared" si="16"/>
        <v/>
      </c>
      <c r="P49" s="49" t="str">
        <f t="shared" si="2"/>
        <v/>
      </c>
      <c r="Q49" s="44" t="str">
        <f t="shared" si="3"/>
        <v/>
      </c>
      <c r="R49" s="50" t="str">
        <f t="shared" si="4"/>
        <v/>
      </c>
      <c r="S49" s="44" t="str">
        <f t="shared" si="5"/>
        <v/>
      </c>
      <c r="T49" s="51" t="str">
        <f t="shared" si="6"/>
        <v/>
      </c>
      <c r="U49" s="51" t="str">
        <f t="shared" si="7"/>
        <v/>
      </c>
      <c r="V49" s="52">
        <f t="shared" si="8"/>
        <v>0</v>
      </c>
      <c r="W49" s="53" t="str">
        <f t="shared" si="9"/>
        <v/>
      </c>
      <c r="X49" s="54" t="str">
        <f t="shared" si="10"/>
        <v/>
      </c>
      <c r="Y49" s="55" t="str">
        <f t="shared" si="11"/>
        <v/>
      </c>
      <c r="Z49" s="55" t="str">
        <f t="shared" si="12"/>
        <v/>
      </c>
      <c r="AA49" s="56"/>
      <c r="AB49" s="57"/>
      <c r="AC49" s="57"/>
      <c r="AD49" s="58"/>
      <c r="AE49" s="58"/>
      <c r="AF49" s="59"/>
    </row>
    <row r="50" spans="1:32" ht="15.95" customHeight="1" x14ac:dyDescent="0.3">
      <c r="A50" s="40"/>
      <c r="E50" s="62"/>
      <c r="F50" s="43">
        <v>48</v>
      </c>
      <c r="G50" s="44"/>
      <c r="H50" s="44"/>
      <c r="I50" s="44"/>
      <c r="J50" s="44"/>
      <c r="K50" s="44" t="str">
        <f t="shared" si="0"/>
        <v/>
      </c>
      <c r="L50" s="46" t="str">
        <f t="shared" si="1"/>
        <v/>
      </c>
      <c r="M50" s="47" t="str">
        <f t="shared" ca="1" si="14"/>
        <v/>
      </c>
      <c r="N50" s="44" t="str">
        <f t="shared" ca="1" si="15"/>
        <v/>
      </c>
      <c r="O50" s="48" t="str">
        <f t="shared" si="16"/>
        <v/>
      </c>
      <c r="P50" s="49" t="str">
        <f t="shared" si="2"/>
        <v/>
      </c>
      <c r="Q50" s="44" t="str">
        <f t="shared" si="3"/>
        <v/>
      </c>
      <c r="R50" s="50" t="str">
        <f t="shared" si="4"/>
        <v/>
      </c>
      <c r="S50" s="44" t="str">
        <f t="shared" si="5"/>
        <v/>
      </c>
      <c r="T50" s="51" t="str">
        <f t="shared" si="6"/>
        <v/>
      </c>
      <c r="U50" s="51" t="str">
        <f t="shared" si="7"/>
        <v/>
      </c>
      <c r="V50" s="52">
        <f t="shared" si="8"/>
        <v>0</v>
      </c>
      <c r="W50" s="53" t="str">
        <f t="shared" si="9"/>
        <v/>
      </c>
      <c r="X50" s="54" t="str">
        <f t="shared" si="10"/>
        <v/>
      </c>
      <c r="Y50" s="55" t="str">
        <f t="shared" si="11"/>
        <v/>
      </c>
      <c r="Z50" s="55" t="str">
        <f t="shared" si="12"/>
        <v/>
      </c>
      <c r="AA50" s="56"/>
      <c r="AB50" s="57"/>
      <c r="AC50" s="57"/>
      <c r="AD50" s="58"/>
      <c r="AE50" s="58"/>
      <c r="AF50" s="59"/>
    </row>
    <row r="51" spans="1:32" ht="15.95" customHeight="1" x14ac:dyDescent="0.3">
      <c r="A51" s="40"/>
      <c r="E51" s="62"/>
      <c r="F51" s="43">
        <v>49</v>
      </c>
      <c r="G51" s="44"/>
      <c r="H51" s="44"/>
      <c r="I51" s="44"/>
      <c r="J51" s="44"/>
      <c r="K51" s="44" t="str">
        <f t="shared" si="0"/>
        <v/>
      </c>
      <c r="L51" s="46" t="str">
        <f t="shared" si="1"/>
        <v/>
      </c>
      <c r="M51" s="47" t="str">
        <f t="shared" ca="1" si="14"/>
        <v/>
      </c>
      <c r="N51" s="44" t="str">
        <f t="shared" ca="1" si="15"/>
        <v/>
      </c>
      <c r="O51" s="48" t="str">
        <f t="shared" si="16"/>
        <v/>
      </c>
      <c r="P51" s="49" t="str">
        <f t="shared" si="2"/>
        <v/>
      </c>
      <c r="Q51" s="44" t="str">
        <f t="shared" si="3"/>
        <v/>
      </c>
      <c r="R51" s="50" t="str">
        <f t="shared" si="4"/>
        <v/>
      </c>
      <c r="S51" s="44" t="str">
        <f t="shared" si="5"/>
        <v/>
      </c>
      <c r="T51" s="51" t="str">
        <f t="shared" si="6"/>
        <v/>
      </c>
      <c r="U51" s="51" t="str">
        <f t="shared" si="7"/>
        <v/>
      </c>
      <c r="V51" s="52">
        <f t="shared" si="8"/>
        <v>0</v>
      </c>
      <c r="W51" s="53" t="str">
        <f t="shared" si="9"/>
        <v/>
      </c>
      <c r="X51" s="54" t="str">
        <f t="shared" si="10"/>
        <v/>
      </c>
      <c r="Y51" s="55" t="str">
        <f t="shared" si="11"/>
        <v/>
      </c>
      <c r="Z51" s="55" t="str">
        <f t="shared" si="12"/>
        <v/>
      </c>
      <c r="AA51" s="56"/>
      <c r="AB51" s="57"/>
      <c r="AC51" s="57"/>
      <c r="AD51" s="58"/>
      <c r="AE51" s="58"/>
      <c r="AF51" s="59"/>
    </row>
    <row r="52" spans="1:32" ht="15.95" customHeight="1" x14ac:dyDescent="0.3">
      <c r="A52" s="40"/>
      <c r="E52" s="62"/>
      <c r="F52" s="43">
        <v>50</v>
      </c>
      <c r="G52" s="44"/>
      <c r="H52" s="44"/>
      <c r="I52" s="44"/>
      <c r="J52" s="44"/>
      <c r="K52" s="44" t="str">
        <f t="shared" si="0"/>
        <v/>
      </c>
      <c r="L52" s="46" t="str">
        <f t="shared" si="1"/>
        <v/>
      </c>
      <c r="M52" s="47" t="str">
        <f t="shared" ca="1" si="14"/>
        <v/>
      </c>
      <c r="N52" s="44" t="str">
        <f t="shared" ca="1" si="15"/>
        <v/>
      </c>
      <c r="O52" s="48" t="str">
        <f t="shared" si="16"/>
        <v/>
      </c>
      <c r="P52" s="49" t="str">
        <f t="shared" si="2"/>
        <v/>
      </c>
      <c r="Q52" s="44" t="str">
        <f t="shared" si="3"/>
        <v/>
      </c>
      <c r="R52" s="50" t="str">
        <f t="shared" si="4"/>
        <v/>
      </c>
      <c r="S52" s="44" t="str">
        <f t="shared" si="5"/>
        <v/>
      </c>
      <c r="T52" s="51" t="str">
        <f t="shared" si="6"/>
        <v/>
      </c>
      <c r="U52" s="51" t="str">
        <f t="shared" si="7"/>
        <v/>
      </c>
      <c r="V52" s="52">
        <f t="shared" si="8"/>
        <v>0</v>
      </c>
      <c r="W52" s="53" t="str">
        <f t="shared" si="9"/>
        <v/>
      </c>
      <c r="X52" s="54" t="str">
        <f t="shared" si="10"/>
        <v/>
      </c>
      <c r="Y52" s="55" t="str">
        <f t="shared" si="11"/>
        <v/>
      </c>
      <c r="Z52" s="55" t="str">
        <f t="shared" si="12"/>
        <v/>
      </c>
      <c r="AA52" s="56"/>
      <c r="AB52" s="57"/>
      <c r="AC52" s="57"/>
      <c r="AD52" s="58"/>
      <c r="AE52" s="58"/>
      <c r="AF52" s="59"/>
    </row>
    <row r="53" spans="1:32" ht="15.95" customHeight="1" x14ac:dyDescent="0.3">
      <c r="A53" s="40"/>
      <c r="E53" s="62"/>
      <c r="F53" s="43">
        <v>51</v>
      </c>
      <c r="G53" s="44"/>
      <c r="H53" s="44"/>
      <c r="I53" s="44"/>
      <c r="J53" s="44"/>
      <c r="K53" s="44" t="str">
        <f t="shared" si="0"/>
        <v/>
      </c>
      <c r="L53" s="46" t="str">
        <f t="shared" si="1"/>
        <v/>
      </c>
      <c r="M53" s="47" t="str">
        <f t="shared" ca="1" si="14"/>
        <v/>
      </c>
      <c r="N53" s="44" t="str">
        <f t="shared" ca="1" si="15"/>
        <v/>
      </c>
      <c r="O53" s="48" t="str">
        <f t="shared" si="16"/>
        <v/>
      </c>
      <c r="P53" s="49" t="str">
        <f t="shared" si="2"/>
        <v/>
      </c>
      <c r="Q53" s="44" t="str">
        <f t="shared" si="3"/>
        <v/>
      </c>
      <c r="R53" s="50" t="str">
        <f t="shared" si="4"/>
        <v/>
      </c>
      <c r="S53" s="44" t="str">
        <f t="shared" si="5"/>
        <v/>
      </c>
      <c r="T53" s="51" t="str">
        <f t="shared" si="6"/>
        <v/>
      </c>
      <c r="U53" s="51" t="str">
        <f t="shared" si="7"/>
        <v/>
      </c>
      <c r="V53" s="52">
        <f t="shared" si="8"/>
        <v>0</v>
      </c>
      <c r="W53" s="53" t="str">
        <f t="shared" si="9"/>
        <v/>
      </c>
      <c r="X53" s="54" t="str">
        <f t="shared" si="10"/>
        <v/>
      </c>
      <c r="Y53" s="55" t="str">
        <f t="shared" si="11"/>
        <v/>
      </c>
      <c r="Z53" s="55" t="str">
        <f t="shared" si="12"/>
        <v/>
      </c>
      <c r="AA53" s="56"/>
      <c r="AB53" s="57"/>
      <c r="AC53" s="57"/>
      <c r="AD53" s="58"/>
      <c r="AE53" s="58"/>
      <c r="AF53" s="59"/>
    </row>
    <row r="54" spans="1:32" ht="15.95" customHeight="1" x14ac:dyDescent="0.3">
      <c r="A54" s="40"/>
      <c r="E54" s="62"/>
      <c r="F54" s="43">
        <v>52</v>
      </c>
      <c r="G54" s="44"/>
      <c r="H54" s="44"/>
      <c r="I54" s="44"/>
      <c r="J54" s="44"/>
      <c r="K54" s="44" t="str">
        <f t="shared" si="0"/>
        <v/>
      </c>
      <c r="L54" s="46" t="str">
        <f t="shared" si="1"/>
        <v/>
      </c>
      <c r="M54" s="47" t="str">
        <f t="shared" ca="1" si="14"/>
        <v/>
      </c>
      <c r="N54" s="44" t="str">
        <f t="shared" ca="1" si="15"/>
        <v/>
      </c>
      <c r="O54" s="48" t="str">
        <f t="shared" si="16"/>
        <v/>
      </c>
      <c r="P54" s="49" t="str">
        <f t="shared" si="2"/>
        <v/>
      </c>
      <c r="Q54" s="44" t="str">
        <f t="shared" si="3"/>
        <v/>
      </c>
      <c r="R54" s="50" t="str">
        <f t="shared" si="4"/>
        <v/>
      </c>
      <c r="S54" s="44" t="str">
        <f t="shared" si="5"/>
        <v/>
      </c>
      <c r="T54" s="51" t="str">
        <f t="shared" si="6"/>
        <v/>
      </c>
      <c r="U54" s="51" t="str">
        <f t="shared" si="7"/>
        <v/>
      </c>
      <c r="V54" s="52">
        <f t="shared" si="8"/>
        <v>0</v>
      </c>
      <c r="W54" s="53" t="str">
        <f t="shared" si="9"/>
        <v/>
      </c>
      <c r="X54" s="54" t="str">
        <f t="shared" si="10"/>
        <v/>
      </c>
      <c r="Y54" s="55" t="str">
        <f t="shared" si="11"/>
        <v/>
      </c>
      <c r="Z54" s="55" t="str">
        <f t="shared" si="12"/>
        <v/>
      </c>
      <c r="AA54" s="56"/>
      <c r="AB54" s="57"/>
      <c r="AC54" s="57"/>
      <c r="AD54" s="58"/>
      <c r="AE54" s="58"/>
      <c r="AF54" s="59"/>
    </row>
    <row r="55" spans="1:32" ht="15.95" customHeight="1" x14ac:dyDescent="0.3">
      <c r="A55" s="40"/>
      <c r="E55" s="62"/>
      <c r="F55" s="43">
        <v>53</v>
      </c>
      <c r="G55" s="44"/>
      <c r="H55" s="44"/>
      <c r="I55" s="44"/>
      <c r="J55" s="44"/>
      <c r="K55" s="44" t="str">
        <f t="shared" si="0"/>
        <v/>
      </c>
      <c r="L55" s="46" t="str">
        <f t="shared" si="1"/>
        <v/>
      </c>
      <c r="M55" s="47" t="str">
        <f t="shared" ca="1" si="14"/>
        <v/>
      </c>
      <c r="N55" s="44" t="str">
        <f t="shared" ca="1" si="15"/>
        <v/>
      </c>
      <c r="O55" s="48" t="str">
        <f t="shared" si="16"/>
        <v/>
      </c>
      <c r="P55" s="49" t="str">
        <f t="shared" si="2"/>
        <v/>
      </c>
      <c r="Q55" s="44" t="str">
        <f t="shared" si="3"/>
        <v/>
      </c>
      <c r="R55" s="50" t="str">
        <f t="shared" si="4"/>
        <v/>
      </c>
      <c r="S55" s="44" t="str">
        <f t="shared" si="5"/>
        <v/>
      </c>
      <c r="T55" s="51" t="str">
        <f t="shared" si="6"/>
        <v/>
      </c>
      <c r="U55" s="51" t="str">
        <f t="shared" si="7"/>
        <v/>
      </c>
      <c r="V55" s="52">
        <f t="shared" si="8"/>
        <v>0</v>
      </c>
      <c r="W55" s="53" t="str">
        <f t="shared" si="9"/>
        <v/>
      </c>
      <c r="X55" s="54" t="str">
        <f t="shared" si="10"/>
        <v/>
      </c>
      <c r="Y55" s="55" t="str">
        <f t="shared" si="11"/>
        <v/>
      </c>
      <c r="Z55" s="55" t="str">
        <f t="shared" si="12"/>
        <v/>
      </c>
      <c r="AA55" s="56"/>
      <c r="AB55" s="57"/>
      <c r="AC55" s="57"/>
      <c r="AD55" s="58"/>
      <c r="AE55" s="58"/>
      <c r="AF55" s="59"/>
    </row>
    <row r="56" spans="1:32" ht="15.95" customHeight="1" x14ac:dyDescent="0.3">
      <c r="A56" s="40"/>
      <c r="E56" s="62"/>
      <c r="F56" s="43">
        <v>54</v>
      </c>
      <c r="G56" s="44"/>
      <c r="H56" s="44"/>
      <c r="I56" s="44"/>
      <c r="J56" s="44"/>
      <c r="K56" s="44" t="str">
        <f t="shared" si="0"/>
        <v/>
      </c>
      <c r="L56" s="46" t="str">
        <f t="shared" si="1"/>
        <v/>
      </c>
      <c r="M56" s="47" t="str">
        <f t="shared" ca="1" si="14"/>
        <v/>
      </c>
      <c r="N56" s="44" t="str">
        <f t="shared" ca="1" si="15"/>
        <v/>
      </c>
      <c r="O56" s="48" t="str">
        <f t="shared" si="16"/>
        <v/>
      </c>
      <c r="P56" s="49" t="str">
        <f t="shared" si="2"/>
        <v/>
      </c>
      <c r="Q56" s="44" t="str">
        <f t="shared" si="3"/>
        <v/>
      </c>
      <c r="R56" s="50" t="str">
        <f t="shared" si="4"/>
        <v/>
      </c>
      <c r="S56" s="44" t="str">
        <f t="shared" si="5"/>
        <v/>
      </c>
      <c r="T56" s="51" t="str">
        <f t="shared" si="6"/>
        <v/>
      </c>
      <c r="U56" s="51" t="str">
        <f t="shared" si="7"/>
        <v/>
      </c>
      <c r="V56" s="52">
        <f t="shared" si="8"/>
        <v>0</v>
      </c>
      <c r="W56" s="53" t="str">
        <f t="shared" si="9"/>
        <v/>
      </c>
      <c r="X56" s="54" t="str">
        <f t="shared" si="10"/>
        <v/>
      </c>
      <c r="Y56" s="55" t="str">
        <f t="shared" si="11"/>
        <v/>
      </c>
      <c r="Z56" s="55" t="str">
        <f t="shared" si="12"/>
        <v/>
      </c>
      <c r="AA56" s="56"/>
      <c r="AB56" s="57"/>
      <c r="AC56" s="57"/>
      <c r="AD56" s="58"/>
      <c r="AE56" s="58"/>
      <c r="AF56" s="59"/>
    </row>
    <row r="57" spans="1:32" ht="15.95" customHeight="1" x14ac:dyDescent="0.3">
      <c r="A57" s="40"/>
      <c r="E57" s="62"/>
      <c r="F57" s="43">
        <v>55</v>
      </c>
      <c r="G57" s="44"/>
      <c r="H57" s="44"/>
      <c r="I57" s="44"/>
      <c r="J57" s="44"/>
      <c r="K57" s="44" t="str">
        <f t="shared" si="0"/>
        <v/>
      </c>
      <c r="L57" s="46" t="str">
        <f t="shared" si="1"/>
        <v/>
      </c>
      <c r="M57" s="47" t="str">
        <f t="shared" ca="1" si="14"/>
        <v/>
      </c>
      <c r="N57" s="44" t="str">
        <f t="shared" ca="1" si="15"/>
        <v/>
      </c>
      <c r="O57" s="48" t="str">
        <f t="shared" si="16"/>
        <v/>
      </c>
      <c r="P57" s="49" t="str">
        <f t="shared" si="2"/>
        <v/>
      </c>
      <c r="Q57" s="44" t="str">
        <f t="shared" si="3"/>
        <v/>
      </c>
      <c r="R57" s="50" t="str">
        <f t="shared" si="4"/>
        <v/>
      </c>
      <c r="S57" s="44" t="str">
        <f t="shared" si="5"/>
        <v/>
      </c>
      <c r="T57" s="51" t="str">
        <f t="shared" si="6"/>
        <v/>
      </c>
      <c r="U57" s="51" t="str">
        <f t="shared" si="7"/>
        <v/>
      </c>
      <c r="V57" s="52">
        <f t="shared" si="8"/>
        <v>0</v>
      </c>
      <c r="W57" s="53" t="str">
        <f t="shared" si="9"/>
        <v/>
      </c>
      <c r="X57" s="54" t="str">
        <f t="shared" si="10"/>
        <v/>
      </c>
      <c r="Y57" s="55" t="str">
        <f t="shared" si="11"/>
        <v/>
      </c>
      <c r="Z57" s="55" t="str">
        <f t="shared" si="12"/>
        <v/>
      </c>
      <c r="AA57" s="56"/>
      <c r="AB57" s="57"/>
      <c r="AC57" s="57"/>
      <c r="AD57" s="58"/>
      <c r="AE57" s="58"/>
      <c r="AF57" s="59"/>
    </row>
    <row r="58" spans="1:32" ht="15.95" customHeight="1" x14ac:dyDescent="0.3">
      <c r="A58" s="40"/>
      <c r="E58" s="62"/>
      <c r="F58" s="43">
        <v>56</v>
      </c>
      <c r="G58" s="44"/>
      <c r="H58" s="44"/>
      <c r="I58" s="44"/>
      <c r="J58" s="44"/>
      <c r="K58" s="44" t="str">
        <f t="shared" si="0"/>
        <v/>
      </c>
      <c r="L58" s="46" t="str">
        <f t="shared" si="1"/>
        <v/>
      </c>
      <c r="M58" s="47" t="str">
        <f t="shared" ca="1" si="14"/>
        <v/>
      </c>
      <c r="N58" s="44" t="str">
        <f t="shared" ca="1" si="15"/>
        <v/>
      </c>
      <c r="O58" s="48" t="str">
        <f t="shared" si="16"/>
        <v/>
      </c>
      <c r="P58" s="49" t="str">
        <f t="shared" si="2"/>
        <v/>
      </c>
      <c r="Q58" s="44" t="str">
        <f t="shared" si="3"/>
        <v/>
      </c>
      <c r="R58" s="50" t="str">
        <f t="shared" si="4"/>
        <v/>
      </c>
      <c r="S58" s="44" t="str">
        <f t="shared" si="5"/>
        <v/>
      </c>
      <c r="T58" s="51" t="str">
        <f t="shared" si="6"/>
        <v/>
      </c>
      <c r="U58" s="51" t="str">
        <f t="shared" si="7"/>
        <v/>
      </c>
      <c r="V58" s="52">
        <f t="shared" si="8"/>
        <v>0</v>
      </c>
      <c r="W58" s="53" t="str">
        <f t="shared" si="9"/>
        <v/>
      </c>
      <c r="X58" s="54" t="str">
        <f t="shared" si="10"/>
        <v/>
      </c>
      <c r="Y58" s="55" t="str">
        <f t="shared" si="11"/>
        <v/>
      </c>
      <c r="Z58" s="55" t="str">
        <f t="shared" si="12"/>
        <v/>
      </c>
      <c r="AA58" s="56"/>
      <c r="AB58" s="57"/>
      <c r="AC58" s="57"/>
      <c r="AD58" s="58"/>
      <c r="AE58" s="58"/>
      <c r="AF58" s="59"/>
    </row>
    <row r="59" spans="1:32" ht="15.95" customHeight="1" x14ac:dyDescent="0.3">
      <c r="A59" s="40"/>
      <c r="E59" s="62"/>
      <c r="F59" s="43">
        <v>57</v>
      </c>
      <c r="G59" s="44"/>
      <c r="H59" s="44"/>
      <c r="I59" s="44"/>
      <c r="J59" s="44"/>
      <c r="K59" s="44" t="str">
        <f t="shared" si="0"/>
        <v/>
      </c>
      <c r="L59" s="46" t="str">
        <f t="shared" si="1"/>
        <v/>
      </c>
      <c r="M59" s="47" t="str">
        <f t="shared" ca="1" si="14"/>
        <v/>
      </c>
      <c r="N59" s="44" t="str">
        <f t="shared" ca="1" si="15"/>
        <v/>
      </c>
      <c r="O59" s="48" t="str">
        <f t="shared" si="16"/>
        <v/>
      </c>
      <c r="P59" s="49" t="str">
        <f t="shared" si="2"/>
        <v/>
      </c>
      <c r="Q59" s="44" t="str">
        <f t="shared" si="3"/>
        <v/>
      </c>
      <c r="R59" s="50" t="str">
        <f t="shared" si="4"/>
        <v/>
      </c>
      <c r="S59" s="44" t="str">
        <f t="shared" si="5"/>
        <v/>
      </c>
      <c r="T59" s="51" t="str">
        <f t="shared" si="6"/>
        <v/>
      </c>
      <c r="U59" s="51" t="str">
        <f t="shared" si="7"/>
        <v/>
      </c>
      <c r="V59" s="52">
        <f t="shared" si="8"/>
        <v>0</v>
      </c>
      <c r="W59" s="53" t="str">
        <f t="shared" si="9"/>
        <v/>
      </c>
      <c r="X59" s="54" t="str">
        <f t="shared" si="10"/>
        <v/>
      </c>
      <c r="Y59" s="55" t="str">
        <f t="shared" si="11"/>
        <v/>
      </c>
      <c r="Z59" s="55" t="str">
        <f t="shared" si="12"/>
        <v/>
      </c>
      <c r="AA59" s="56"/>
      <c r="AB59" s="57"/>
      <c r="AC59" s="57"/>
      <c r="AD59" s="58"/>
      <c r="AE59" s="58"/>
      <c r="AF59" s="59"/>
    </row>
    <row r="60" spans="1:32" ht="15.95" customHeight="1" x14ac:dyDescent="0.3">
      <c r="A60" s="40"/>
      <c r="E60" s="62"/>
      <c r="F60" s="43">
        <v>58</v>
      </c>
      <c r="G60" s="44"/>
      <c r="H60" s="44"/>
      <c r="I60" s="44"/>
      <c r="J60" s="44"/>
      <c r="K60" s="44" t="str">
        <f t="shared" si="0"/>
        <v/>
      </c>
      <c r="L60" s="46" t="str">
        <f t="shared" si="1"/>
        <v/>
      </c>
      <c r="M60" s="47" t="str">
        <f t="shared" ca="1" si="14"/>
        <v/>
      </c>
      <c r="N60" s="44" t="str">
        <f t="shared" ca="1" si="15"/>
        <v/>
      </c>
      <c r="O60" s="48" t="str">
        <f t="shared" si="16"/>
        <v/>
      </c>
      <c r="P60" s="49" t="str">
        <f t="shared" si="2"/>
        <v/>
      </c>
      <c r="Q60" s="44" t="str">
        <f t="shared" si="3"/>
        <v/>
      </c>
      <c r="R60" s="50" t="str">
        <f t="shared" si="4"/>
        <v/>
      </c>
      <c r="S60" s="44" t="str">
        <f t="shared" si="5"/>
        <v/>
      </c>
      <c r="T60" s="51" t="str">
        <f t="shared" si="6"/>
        <v/>
      </c>
      <c r="U60" s="51" t="str">
        <f t="shared" si="7"/>
        <v/>
      </c>
      <c r="V60" s="52">
        <f t="shared" si="8"/>
        <v>0</v>
      </c>
      <c r="W60" s="53" t="str">
        <f t="shared" si="9"/>
        <v/>
      </c>
      <c r="X60" s="54" t="str">
        <f t="shared" si="10"/>
        <v/>
      </c>
      <c r="Y60" s="55" t="str">
        <f t="shared" si="11"/>
        <v/>
      </c>
      <c r="Z60" s="55" t="str">
        <f t="shared" si="12"/>
        <v/>
      </c>
      <c r="AA60" s="56"/>
      <c r="AB60" s="57"/>
      <c r="AC60" s="57"/>
      <c r="AD60" s="58"/>
      <c r="AE60" s="58"/>
      <c r="AF60" s="59"/>
    </row>
    <row r="61" spans="1:32" ht="15.95" customHeight="1" x14ac:dyDescent="0.3">
      <c r="A61" s="40"/>
      <c r="E61" s="62"/>
      <c r="F61" s="43">
        <v>59</v>
      </c>
      <c r="G61" s="44"/>
      <c r="H61" s="44"/>
      <c r="I61" s="44"/>
      <c r="J61" s="44"/>
      <c r="K61" s="44" t="str">
        <f t="shared" si="0"/>
        <v/>
      </c>
      <c r="L61" s="46" t="str">
        <f t="shared" si="1"/>
        <v/>
      </c>
      <c r="M61" s="47" t="str">
        <f t="shared" ca="1" si="14"/>
        <v/>
      </c>
      <c r="N61" s="44" t="str">
        <f t="shared" ca="1" si="15"/>
        <v/>
      </c>
      <c r="O61" s="48" t="str">
        <f t="shared" si="16"/>
        <v/>
      </c>
      <c r="P61" s="49" t="str">
        <f t="shared" si="2"/>
        <v/>
      </c>
      <c r="Q61" s="44" t="str">
        <f t="shared" si="3"/>
        <v/>
      </c>
      <c r="R61" s="50" t="str">
        <f t="shared" si="4"/>
        <v/>
      </c>
      <c r="S61" s="44" t="str">
        <f t="shared" si="5"/>
        <v/>
      </c>
      <c r="T61" s="51" t="str">
        <f t="shared" si="6"/>
        <v/>
      </c>
      <c r="U61" s="51" t="str">
        <f t="shared" si="7"/>
        <v/>
      </c>
      <c r="V61" s="52">
        <f t="shared" si="8"/>
        <v>0</v>
      </c>
      <c r="W61" s="53" t="str">
        <f t="shared" si="9"/>
        <v/>
      </c>
      <c r="X61" s="54" t="str">
        <f t="shared" si="10"/>
        <v/>
      </c>
      <c r="Y61" s="55" t="str">
        <f t="shared" si="11"/>
        <v/>
      </c>
      <c r="Z61" s="55" t="str">
        <f t="shared" si="12"/>
        <v/>
      </c>
      <c r="AA61" s="56"/>
      <c r="AB61" s="57"/>
      <c r="AC61" s="57"/>
      <c r="AD61" s="58"/>
      <c r="AE61" s="58"/>
      <c r="AF61" s="59"/>
    </row>
    <row r="62" spans="1:32" ht="15.95" customHeight="1" x14ac:dyDescent="0.3">
      <c r="A62" s="40"/>
      <c r="E62" s="62"/>
      <c r="F62" s="43">
        <v>60</v>
      </c>
      <c r="G62" s="44"/>
      <c r="H62" s="44"/>
      <c r="I62" s="44"/>
      <c r="J62" s="44"/>
      <c r="K62" s="44" t="str">
        <f t="shared" si="0"/>
        <v/>
      </c>
      <c r="L62" s="46" t="str">
        <f t="shared" si="1"/>
        <v/>
      </c>
      <c r="M62" s="47" t="str">
        <f t="shared" ca="1" si="14"/>
        <v/>
      </c>
      <c r="N62" s="44" t="str">
        <f t="shared" ca="1" si="15"/>
        <v/>
      </c>
      <c r="O62" s="48" t="str">
        <f t="shared" si="16"/>
        <v/>
      </c>
      <c r="P62" s="49" t="str">
        <f t="shared" si="2"/>
        <v/>
      </c>
      <c r="Q62" s="44" t="str">
        <f t="shared" si="3"/>
        <v/>
      </c>
      <c r="R62" s="50" t="str">
        <f t="shared" si="4"/>
        <v/>
      </c>
      <c r="S62" s="44" t="str">
        <f t="shared" si="5"/>
        <v/>
      </c>
      <c r="T62" s="51" t="str">
        <f t="shared" si="6"/>
        <v/>
      </c>
      <c r="U62" s="51" t="str">
        <f t="shared" si="7"/>
        <v/>
      </c>
      <c r="V62" s="52">
        <f t="shared" si="8"/>
        <v>0</v>
      </c>
      <c r="W62" s="53" t="str">
        <f t="shared" si="9"/>
        <v/>
      </c>
      <c r="X62" s="54" t="str">
        <f t="shared" si="10"/>
        <v/>
      </c>
      <c r="Y62" s="55" t="str">
        <f t="shared" si="11"/>
        <v/>
      </c>
      <c r="Z62" s="55" t="str">
        <f t="shared" si="12"/>
        <v/>
      </c>
      <c r="AA62" s="56"/>
      <c r="AB62" s="57"/>
      <c r="AC62" s="57"/>
      <c r="AD62" s="58"/>
      <c r="AE62" s="58"/>
      <c r="AF62" s="59"/>
    </row>
    <row r="63" spans="1:32" ht="15.95" customHeight="1" x14ac:dyDescent="0.3">
      <c r="A63" s="40"/>
      <c r="E63" s="62"/>
      <c r="F63" s="43">
        <v>61</v>
      </c>
      <c r="G63" s="44"/>
      <c r="H63" s="44"/>
      <c r="I63" s="44"/>
      <c r="J63" s="44"/>
      <c r="K63" s="44" t="str">
        <f t="shared" si="0"/>
        <v/>
      </c>
      <c r="L63" s="46" t="str">
        <f t="shared" si="1"/>
        <v/>
      </c>
      <c r="M63" s="47" t="str">
        <f t="shared" ca="1" si="14"/>
        <v/>
      </c>
      <c r="N63" s="44" t="str">
        <f t="shared" ca="1" si="15"/>
        <v/>
      </c>
      <c r="O63" s="48" t="str">
        <f t="shared" si="16"/>
        <v/>
      </c>
      <c r="P63" s="49" t="str">
        <f t="shared" si="2"/>
        <v/>
      </c>
      <c r="Q63" s="44" t="str">
        <f t="shared" si="3"/>
        <v/>
      </c>
      <c r="R63" s="50" t="str">
        <f t="shared" si="4"/>
        <v/>
      </c>
      <c r="S63" s="44" t="str">
        <f t="shared" si="5"/>
        <v/>
      </c>
      <c r="T63" s="51" t="str">
        <f t="shared" si="6"/>
        <v/>
      </c>
      <c r="U63" s="51" t="str">
        <f t="shared" si="7"/>
        <v/>
      </c>
      <c r="V63" s="52">
        <f t="shared" si="8"/>
        <v>0</v>
      </c>
      <c r="W63" s="53" t="str">
        <f t="shared" si="9"/>
        <v/>
      </c>
      <c r="X63" s="54" t="str">
        <f t="shared" si="10"/>
        <v/>
      </c>
      <c r="Y63" s="55" t="str">
        <f t="shared" si="11"/>
        <v/>
      </c>
      <c r="Z63" s="55" t="str">
        <f t="shared" si="12"/>
        <v/>
      </c>
      <c r="AA63" s="56"/>
      <c r="AB63" s="57"/>
      <c r="AC63" s="57"/>
      <c r="AD63" s="58"/>
      <c r="AE63" s="58"/>
      <c r="AF63" s="59"/>
    </row>
    <row r="64" spans="1:32" ht="15.95" customHeight="1" x14ac:dyDescent="0.3">
      <c r="A64" s="40"/>
      <c r="E64" s="62"/>
      <c r="F64" s="43">
        <v>62</v>
      </c>
      <c r="G64" s="44"/>
      <c r="H64" s="44"/>
      <c r="I64" s="44"/>
      <c r="J64" s="44"/>
      <c r="K64" s="44" t="str">
        <f t="shared" si="0"/>
        <v/>
      </c>
      <c r="L64" s="46" t="str">
        <f t="shared" si="1"/>
        <v/>
      </c>
      <c r="M64" s="47" t="str">
        <f t="shared" ca="1" si="14"/>
        <v/>
      </c>
      <c r="N64" s="44" t="str">
        <f t="shared" ca="1" si="15"/>
        <v/>
      </c>
      <c r="O64" s="48" t="str">
        <f t="shared" si="16"/>
        <v/>
      </c>
      <c r="P64" s="49" t="str">
        <f t="shared" si="2"/>
        <v/>
      </c>
      <c r="Q64" s="44" t="str">
        <f t="shared" si="3"/>
        <v/>
      </c>
      <c r="R64" s="50" t="str">
        <f t="shared" si="4"/>
        <v/>
      </c>
      <c r="S64" s="44" t="str">
        <f t="shared" si="5"/>
        <v/>
      </c>
      <c r="T64" s="51" t="str">
        <f t="shared" si="6"/>
        <v/>
      </c>
      <c r="U64" s="51" t="str">
        <f t="shared" si="7"/>
        <v/>
      </c>
      <c r="V64" s="52">
        <f t="shared" si="8"/>
        <v>0</v>
      </c>
      <c r="W64" s="53" t="str">
        <f t="shared" si="9"/>
        <v/>
      </c>
      <c r="X64" s="54" t="str">
        <f t="shared" si="10"/>
        <v/>
      </c>
      <c r="Y64" s="55" t="str">
        <f t="shared" si="11"/>
        <v/>
      </c>
      <c r="Z64" s="55" t="str">
        <f t="shared" si="12"/>
        <v/>
      </c>
      <c r="AA64" s="56"/>
      <c r="AB64" s="57"/>
      <c r="AC64" s="57"/>
      <c r="AD64" s="58"/>
      <c r="AE64" s="58"/>
      <c r="AF64" s="59"/>
    </row>
    <row r="65" spans="1:32" ht="15.95" customHeight="1" x14ac:dyDescent="0.3">
      <c r="A65" s="40"/>
      <c r="E65" s="62"/>
      <c r="F65" s="43">
        <v>63</v>
      </c>
      <c r="G65" s="44"/>
      <c r="H65" s="44"/>
      <c r="I65" s="44"/>
      <c r="J65" s="44"/>
      <c r="K65" s="44" t="str">
        <f t="shared" si="0"/>
        <v/>
      </c>
      <c r="L65" s="46" t="str">
        <f t="shared" si="1"/>
        <v/>
      </c>
      <c r="M65" s="47" t="str">
        <f t="shared" ca="1" si="14"/>
        <v/>
      </c>
      <c r="N65" s="44" t="str">
        <f t="shared" ca="1" si="15"/>
        <v/>
      </c>
      <c r="O65" s="48" t="str">
        <f t="shared" si="16"/>
        <v/>
      </c>
      <c r="P65" s="49" t="str">
        <f t="shared" si="2"/>
        <v/>
      </c>
      <c r="Q65" s="44" t="str">
        <f t="shared" si="3"/>
        <v/>
      </c>
      <c r="R65" s="50" t="str">
        <f t="shared" si="4"/>
        <v/>
      </c>
      <c r="S65" s="44" t="str">
        <f t="shared" si="5"/>
        <v/>
      </c>
      <c r="T65" s="51" t="str">
        <f t="shared" si="6"/>
        <v/>
      </c>
      <c r="U65" s="51" t="str">
        <f t="shared" si="7"/>
        <v/>
      </c>
      <c r="V65" s="52">
        <f t="shared" si="8"/>
        <v>0</v>
      </c>
      <c r="W65" s="53" t="str">
        <f t="shared" si="9"/>
        <v/>
      </c>
      <c r="X65" s="54" t="str">
        <f t="shared" si="10"/>
        <v/>
      </c>
      <c r="Y65" s="55" t="str">
        <f t="shared" si="11"/>
        <v/>
      </c>
      <c r="Z65" s="55" t="str">
        <f t="shared" si="12"/>
        <v/>
      </c>
      <c r="AA65" s="56"/>
      <c r="AB65" s="57"/>
      <c r="AC65" s="57"/>
      <c r="AD65" s="58"/>
      <c r="AE65" s="58"/>
      <c r="AF65" s="59"/>
    </row>
    <row r="66" spans="1:32" ht="15.95" customHeight="1" x14ac:dyDescent="0.3">
      <c r="A66" s="40"/>
      <c r="E66" s="62"/>
      <c r="F66" s="43">
        <v>64</v>
      </c>
      <c r="G66" s="44"/>
      <c r="H66" s="44"/>
      <c r="I66" s="44"/>
      <c r="J66" s="44"/>
      <c r="K66" s="44" t="str">
        <f t="shared" si="0"/>
        <v/>
      </c>
      <c r="L66" s="46" t="str">
        <f t="shared" si="1"/>
        <v/>
      </c>
      <c r="M66" s="47" t="str">
        <f t="shared" ca="1" si="14"/>
        <v/>
      </c>
      <c r="N66" s="44" t="str">
        <f t="shared" ca="1" si="15"/>
        <v/>
      </c>
      <c r="O66" s="48" t="str">
        <f t="shared" si="16"/>
        <v/>
      </c>
      <c r="P66" s="49" t="str">
        <f t="shared" si="2"/>
        <v/>
      </c>
      <c r="Q66" s="44" t="str">
        <f t="shared" si="3"/>
        <v/>
      </c>
      <c r="R66" s="50" t="str">
        <f t="shared" si="4"/>
        <v/>
      </c>
      <c r="S66" s="44" t="str">
        <f t="shared" si="5"/>
        <v/>
      </c>
      <c r="T66" s="51" t="str">
        <f t="shared" si="6"/>
        <v/>
      </c>
      <c r="U66" s="51" t="str">
        <f t="shared" si="7"/>
        <v/>
      </c>
      <c r="V66" s="52">
        <f t="shared" si="8"/>
        <v>0</v>
      </c>
      <c r="W66" s="53" t="str">
        <f t="shared" si="9"/>
        <v/>
      </c>
      <c r="X66" s="54" t="str">
        <f t="shared" si="10"/>
        <v/>
      </c>
      <c r="Y66" s="55" t="str">
        <f t="shared" si="11"/>
        <v/>
      </c>
      <c r="Z66" s="55" t="str">
        <f t="shared" si="12"/>
        <v/>
      </c>
      <c r="AA66" s="56"/>
      <c r="AB66" s="57"/>
      <c r="AC66" s="57"/>
      <c r="AD66" s="58"/>
      <c r="AE66" s="58"/>
      <c r="AF66" s="59"/>
    </row>
    <row r="67" spans="1:32" ht="15.95" customHeight="1" thickBot="1" x14ac:dyDescent="0.35">
      <c r="A67" s="90"/>
      <c r="B67" s="91"/>
      <c r="C67" s="91"/>
      <c r="D67" s="91"/>
      <c r="E67" s="92"/>
      <c r="F67" s="93">
        <v>65</v>
      </c>
      <c r="G67" s="94"/>
      <c r="H67" s="94"/>
      <c r="I67" s="94"/>
      <c r="J67" s="94"/>
      <c r="K67" s="94" t="str">
        <f t="shared" si="0"/>
        <v/>
      </c>
      <c r="L67" s="95" t="str">
        <f t="shared" si="1"/>
        <v/>
      </c>
      <c r="M67" s="96" t="str">
        <f t="shared" ca="1" si="14"/>
        <v/>
      </c>
      <c r="N67" s="94" t="str">
        <f t="shared" ca="1" si="15"/>
        <v/>
      </c>
      <c r="O67" s="97" t="str">
        <f t="shared" si="16"/>
        <v/>
      </c>
      <c r="P67" s="98" t="str">
        <f t="shared" si="2"/>
        <v/>
      </c>
      <c r="Q67" s="94" t="str">
        <f t="shared" si="3"/>
        <v/>
      </c>
      <c r="R67" s="99" t="str">
        <f t="shared" si="4"/>
        <v/>
      </c>
      <c r="S67" s="94" t="str">
        <f t="shared" si="5"/>
        <v/>
      </c>
      <c r="T67" s="100" t="str">
        <f t="shared" si="6"/>
        <v/>
      </c>
      <c r="U67" s="100" t="str">
        <f t="shared" si="7"/>
        <v/>
      </c>
      <c r="V67" s="101">
        <f t="shared" si="8"/>
        <v>0</v>
      </c>
      <c r="W67" s="102" t="str">
        <f t="shared" si="9"/>
        <v/>
      </c>
      <c r="X67" s="103" t="str">
        <f t="shared" si="10"/>
        <v/>
      </c>
      <c r="Y67" s="104" t="str">
        <f t="shared" si="11"/>
        <v/>
      </c>
      <c r="Z67" s="104" t="str">
        <f t="shared" si="12"/>
        <v/>
      </c>
      <c r="AA67" s="105"/>
      <c r="AB67" s="106"/>
      <c r="AC67" s="106"/>
      <c r="AD67" s="107"/>
      <c r="AE67" s="107"/>
      <c r="AF67" s="108"/>
    </row>
  </sheetData>
  <mergeCells count="10">
    <mergeCell ref="A1:E2"/>
    <mergeCell ref="F1:W1"/>
    <mergeCell ref="X1:AF1"/>
    <mergeCell ref="D15:E15"/>
    <mergeCell ref="A19:E19"/>
    <mergeCell ref="A30:A31"/>
    <mergeCell ref="B30:B31"/>
    <mergeCell ref="C30:C31"/>
    <mergeCell ref="D30:D31"/>
    <mergeCell ref="E30:E31"/>
  </mergeCells>
  <conditionalFormatting sqref="AA3:AA67">
    <cfRule type="containsText" dxfId="1" priority="1" operator="containsText" text="r">
      <formula>NOT(ISERROR(SEARCH("r",AA3)))</formula>
    </cfRule>
    <cfRule type="containsText" dxfId="0" priority="2" operator="containsText" text="a">
      <formula>NOT(ISERROR(SEARCH("a",AA3)))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2018-02-27T17:00:18Z</dcterms:created>
  <dcterms:modified xsi:type="dcterms:W3CDTF">2018-02-27T17:00:38Z</dcterms:modified>
</cp:coreProperties>
</file>