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0320" windowHeight="8310"/>
  </bookViews>
  <sheets>
    <sheet name="20160829" sheetId="8" r:id="rId1"/>
    <sheet name="Empty" sheetId="10" r:id="rId2"/>
  </sheets>
  <calcPr calcId="145621"/>
  <fileRecoveryPr repairLoad="1"/>
</workbook>
</file>

<file path=xl/calcChain.xml><?xml version="1.0" encoding="utf-8"?>
<calcChain xmlns="http://schemas.openxmlformats.org/spreadsheetml/2006/main">
  <c r="BA142" i="10" l="1"/>
  <c r="AZ142" i="10"/>
  <c r="AY142" i="10"/>
  <c r="AX142" i="10"/>
  <c r="AW142" i="10"/>
  <c r="AV142" i="10"/>
  <c r="AU142" i="10"/>
  <c r="AT142" i="10"/>
  <c r="AS142" i="10"/>
  <c r="AR142" i="10"/>
  <c r="AQ142" i="10"/>
  <c r="AP142" i="10"/>
  <c r="AO142" i="10"/>
  <c r="AN142" i="10"/>
  <c r="AM142" i="10"/>
  <c r="AL142" i="10"/>
  <c r="AK142" i="10"/>
  <c r="AJ142" i="10"/>
  <c r="AI142" i="10"/>
  <c r="AH142" i="10"/>
  <c r="BB142" i="10" s="1"/>
  <c r="BA141" i="10"/>
  <c r="AZ141" i="10"/>
  <c r="AY141" i="10"/>
  <c r="AX141" i="10"/>
  <c r="AW141" i="10"/>
  <c r="AV141" i="10"/>
  <c r="AU141" i="10"/>
  <c r="AT141" i="10"/>
  <c r="AS141" i="10"/>
  <c r="AR141" i="10"/>
  <c r="AQ141" i="10"/>
  <c r="AP141" i="10"/>
  <c r="AO141" i="10"/>
  <c r="AN141" i="10"/>
  <c r="AM141" i="10"/>
  <c r="AL141" i="10"/>
  <c r="AK141" i="10"/>
  <c r="AJ141" i="10"/>
  <c r="AI141" i="10"/>
  <c r="AH141" i="10"/>
  <c r="BB141" i="10" s="1"/>
  <c r="BA140" i="10"/>
  <c r="AZ140" i="10"/>
  <c r="AY140" i="10"/>
  <c r="AX140" i="10"/>
  <c r="AW140" i="10"/>
  <c r="AV140" i="10"/>
  <c r="AU140" i="10"/>
  <c r="AT140" i="10"/>
  <c r="AS140" i="10"/>
  <c r="AR140" i="10"/>
  <c r="AQ140" i="10"/>
  <c r="AP140" i="10"/>
  <c r="AO140" i="10"/>
  <c r="AN140" i="10"/>
  <c r="AM140" i="10"/>
  <c r="AL140" i="10"/>
  <c r="AK140" i="10"/>
  <c r="AJ140" i="10"/>
  <c r="AI140" i="10"/>
  <c r="AH140" i="10"/>
  <c r="BB140" i="10" s="1"/>
  <c r="BA139" i="10"/>
  <c r="AZ139" i="10"/>
  <c r="AY139" i="10"/>
  <c r="AX139" i="10"/>
  <c r="AW139" i="10"/>
  <c r="AV139" i="10"/>
  <c r="AU139" i="10"/>
  <c r="AT139" i="10"/>
  <c r="AS139" i="10"/>
  <c r="AR139" i="10"/>
  <c r="AQ139" i="10"/>
  <c r="AP139" i="10"/>
  <c r="AO139" i="10"/>
  <c r="AN139" i="10"/>
  <c r="AM139" i="10"/>
  <c r="AL139" i="10"/>
  <c r="AK139" i="10"/>
  <c r="AJ139" i="10"/>
  <c r="AI139" i="10"/>
  <c r="AH139" i="10"/>
  <c r="BB139" i="10" s="1"/>
  <c r="BA138" i="10"/>
  <c r="AZ138" i="10"/>
  <c r="AY138" i="10"/>
  <c r="AX138" i="10"/>
  <c r="AW138" i="10"/>
  <c r="AV138" i="10"/>
  <c r="AU138" i="10"/>
  <c r="AT138" i="10"/>
  <c r="AS138" i="10"/>
  <c r="AR138" i="10"/>
  <c r="AQ138" i="10"/>
  <c r="AP138" i="10"/>
  <c r="AO138" i="10"/>
  <c r="AN138" i="10"/>
  <c r="AM138" i="10"/>
  <c r="AL138" i="10"/>
  <c r="AK138" i="10"/>
  <c r="AJ138" i="10"/>
  <c r="AI138" i="10"/>
  <c r="AH138" i="10"/>
  <c r="BB138" i="10" s="1"/>
  <c r="BA137" i="10"/>
  <c r="AZ137" i="10"/>
  <c r="AY137" i="10"/>
  <c r="AX137" i="10"/>
  <c r="AW137" i="10"/>
  <c r="AV137" i="10"/>
  <c r="AU137" i="10"/>
  <c r="AT137" i="10"/>
  <c r="AS137" i="10"/>
  <c r="AR137" i="10"/>
  <c r="AQ137" i="10"/>
  <c r="AP137" i="10"/>
  <c r="AO137" i="10"/>
  <c r="AN137" i="10"/>
  <c r="AM137" i="10"/>
  <c r="AL137" i="10"/>
  <c r="AK137" i="10"/>
  <c r="AJ137" i="10"/>
  <c r="AI137" i="10"/>
  <c r="AH137" i="10"/>
  <c r="BB137" i="10" s="1"/>
  <c r="BA136" i="10"/>
  <c r="AZ136" i="10"/>
  <c r="AY136" i="10"/>
  <c r="AX136" i="10"/>
  <c r="AW136" i="10"/>
  <c r="AV136" i="10"/>
  <c r="AU136" i="10"/>
  <c r="AT136" i="10"/>
  <c r="AS136" i="10"/>
  <c r="AR136" i="10"/>
  <c r="AQ136" i="10"/>
  <c r="AP136" i="10"/>
  <c r="AO136" i="10"/>
  <c r="AN136" i="10"/>
  <c r="AM136" i="10"/>
  <c r="AL136" i="10"/>
  <c r="AK136" i="10"/>
  <c r="AJ136" i="10"/>
  <c r="AI136" i="10"/>
  <c r="AH136" i="10"/>
  <c r="BB136" i="10" s="1"/>
  <c r="BA135" i="10"/>
  <c r="AZ135" i="10"/>
  <c r="AY135" i="10"/>
  <c r="AX135" i="10"/>
  <c r="AW135" i="10"/>
  <c r="AV135" i="10"/>
  <c r="AU135" i="10"/>
  <c r="AT135" i="10"/>
  <c r="AS135" i="10"/>
  <c r="AR135" i="10"/>
  <c r="AQ135" i="10"/>
  <c r="AP135" i="10"/>
  <c r="AO135" i="10"/>
  <c r="AN135" i="10"/>
  <c r="AM135" i="10"/>
  <c r="AL135" i="10"/>
  <c r="AK135" i="10"/>
  <c r="AJ135" i="10"/>
  <c r="AI135" i="10"/>
  <c r="AH135" i="10"/>
  <c r="BB135" i="10" s="1"/>
  <c r="BA134" i="10"/>
  <c r="AZ134" i="10"/>
  <c r="AY134" i="10"/>
  <c r="AX134" i="10"/>
  <c r="AW134" i="10"/>
  <c r="AV134" i="10"/>
  <c r="AU134" i="10"/>
  <c r="AT134" i="10"/>
  <c r="AS134" i="10"/>
  <c r="AR134" i="10"/>
  <c r="AQ134" i="10"/>
  <c r="AP134" i="10"/>
  <c r="AO134" i="10"/>
  <c r="AN134" i="10"/>
  <c r="AM134" i="10"/>
  <c r="AL134" i="10"/>
  <c r="AK134" i="10"/>
  <c r="AJ134" i="10"/>
  <c r="AI134" i="10"/>
  <c r="AH134" i="10"/>
  <c r="BB134" i="10" s="1"/>
  <c r="BA133" i="10"/>
  <c r="AZ133" i="10"/>
  <c r="AY133" i="10"/>
  <c r="AX133" i="10"/>
  <c r="AW133" i="10"/>
  <c r="AV133" i="10"/>
  <c r="AU133" i="10"/>
  <c r="AT133" i="10"/>
  <c r="AS133" i="10"/>
  <c r="AR133" i="10"/>
  <c r="AQ133" i="10"/>
  <c r="AP133" i="10"/>
  <c r="AO133" i="10"/>
  <c r="AN133" i="10"/>
  <c r="AM133" i="10"/>
  <c r="AL133" i="10"/>
  <c r="AK133" i="10"/>
  <c r="AJ133" i="10"/>
  <c r="AI133" i="10"/>
  <c r="AH133" i="10"/>
  <c r="BB133" i="10" s="1"/>
  <c r="BA132" i="10"/>
  <c r="AZ132" i="10"/>
  <c r="AY132" i="10"/>
  <c r="AX132" i="10"/>
  <c r="AW132" i="10"/>
  <c r="AV132" i="10"/>
  <c r="AU132" i="10"/>
  <c r="AT132" i="10"/>
  <c r="AS132" i="10"/>
  <c r="AR132" i="10"/>
  <c r="AQ132" i="10"/>
  <c r="AP132" i="10"/>
  <c r="AO132" i="10"/>
  <c r="AN132" i="10"/>
  <c r="AM132" i="10"/>
  <c r="AL132" i="10"/>
  <c r="AK132" i="10"/>
  <c r="AJ132" i="10"/>
  <c r="AI132" i="10"/>
  <c r="AH132" i="10"/>
  <c r="BB132" i="10" s="1"/>
  <c r="BA131" i="10"/>
  <c r="AZ131" i="10"/>
  <c r="AY131" i="10"/>
  <c r="AX131" i="10"/>
  <c r="AW131" i="10"/>
  <c r="AV131" i="10"/>
  <c r="AU131" i="10"/>
  <c r="AT131" i="10"/>
  <c r="AS131" i="10"/>
  <c r="AR131" i="10"/>
  <c r="AQ131" i="10"/>
  <c r="AP131" i="10"/>
  <c r="AO131" i="10"/>
  <c r="AN131" i="10"/>
  <c r="AM131" i="10"/>
  <c r="AL131" i="10"/>
  <c r="AK131" i="10"/>
  <c r="AJ131" i="10"/>
  <c r="AI131" i="10"/>
  <c r="AH131" i="10"/>
  <c r="BB131" i="10" s="1"/>
  <c r="BA130" i="10"/>
  <c r="AZ130" i="10"/>
  <c r="AY130" i="10"/>
  <c r="AX130" i="10"/>
  <c r="AW130" i="10"/>
  <c r="AV130" i="10"/>
  <c r="AU130" i="10"/>
  <c r="AT130" i="10"/>
  <c r="AS130" i="10"/>
  <c r="AR130" i="10"/>
  <c r="AQ130" i="10"/>
  <c r="AP130" i="10"/>
  <c r="AO130" i="10"/>
  <c r="AN130" i="10"/>
  <c r="AM130" i="10"/>
  <c r="AL130" i="10"/>
  <c r="AK130" i="10"/>
  <c r="AJ130" i="10"/>
  <c r="AI130" i="10"/>
  <c r="AH130" i="10"/>
  <c r="BB130" i="10" s="1"/>
  <c r="BA129" i="10"/>
  <c r="AZ129" i="10"/>
  <c r="AY129" i="10"/>
  <c r="AX129" i="10"/>
  <c r="AW129" i="10"/>
  <c r="AV129" i="10"/>
  <c r="AU129" i="10"/>
  <c r="AT129" i="10"/>
  <c r="AS129" i="10"/>
  <c r="AR129" i="10"/>
  <c r="AQ129" i="10"/>
  <c r="AP129" i="10"/>
  <c r="AO129" i="10"/>
  <c r="AN129" i="10"/>
  <c r="AM129" i="10"/>
  <c r="AL129" i="10"/>
  <c r="AK129" i="10"/>
  <c r="AJ129" i="10"/>
  <c r="AI129" i="10"/>
  <c r="AH129" i="10"/>
  <c r="BB129" i="10" s="1"/>
  <c r="BA128" i="10"/>
  <c r="AZ128" i="10"/>
  <c r="AY128" i="10"/>
  <c r="AX128" i="10"/>
  <c r="AW128" i="10"/>
  <c r="AV128" i="10"/>
  <c r="AU128" i="10"/>
  <c r="AT128" i="10"/>
  <c r="AS128" i="10"/>
  <c r="AR128" i="10"/>
  <c r="AQ128" i="10"/>
  <c r="AP128" i="10"/>
  <c r="AO128" i="10"/>
  <c r="AN128" i="10"/>
  <c r="AM128" i="10"/>
  <c r="AL128" i="10"/>
  <c r="AK128" i="10"/>
  <c r="AJ128" i="10"/>
  <c r="AI128" i="10"/>
  <c r="AH128" i="10"/>
  <c r="BB128" i="10" s="1"/>
  <c r="BA127" i="10"/>
  <c r="AZ127" i="10"/>
  <c r="AY127" i="10"/>
  <c r="AX127" i="10"/>
  <c r="AW127" i="10"/>
  <c r="AV127" i="10"/>
  <c r="AU127" i="10"/>
  <c r="AT127" i="10"/>
  <c r="AS127" i="10"/>
  <c r="AR127" i="10"/>
  <c r="AQ127" i="10"/>
  <c r="AP127" i="10"/>
  <c r="AO127" i="10"/>
  <c r="AN127" i="10"/>
  <c r="AM127" i="10"/>
  <c r="AL127" i="10"/>
  <c r="AK127" i="10"/>
  <c r="AJ127" i="10"/>
  <c r="AI127" i="10"/>
  <c r="AH127" i="10"/>
  <c r="BB127" i="10" s="1"/>
  <c r="BA126" i="10"/>
  <c r="AZ126" i="10"/>
  <c r="AY126" i="10"/>
  <c r="AX126" i="10"/>
  <c r="AW126" i="10"/>
  <c r="AV126" i="10"/>
  <c r="AU126" i="10"/>
  <c r="AT126" i="10"/>
  <c r="AS126" i="10"/>
  <c r="AR126" i="10"/>
  <c r="AQ126" i="10"/>
  <c r="AP126" i="10"/>
  <c r="AO126" i="10"/>
  <c r="AN126" i="10"/>
  <c r="AM126" i="10"/>
  <c r="AL126" i="10"/>
  <c r="AK126" i="10"/>
  <c r="AJ126" i="10"/>
  <c r="AI126" i="10"/>
  <c r="AH126" i="10"/>
  <c r="BB126" i="10" s="1"/>
  <c r="BA125" i="10"/>
  <c r="AZ125" i="10"/>
  <c r="AY125" i="10"/>
  <c r="AX125" i="10"/>
  <c r="AW125" i="10"/>
  <c r="AV125" i="10"/>
  <c r="AU125" i="10"/>
  <c r="AT125" i="10"/>
  <c r="AS125" i="10"/>
  <c r="AR125" i="10"/>
  <c r="AQ125" i="10"/>
  <c r="AP125" i="10"/>
  <c r="AO125" i="10"/>
  <c r="AN125" i="10"/>
  <c r="AM125" i="10"/>
  <c r="AL125" i="10"/>
  <c r="AK125" i="10"/>
  <c r="AJ125" i="10"/>
  <c r="AI125" i="10"/>
  <c r="AH125" i="10"/>
  <c r="BB125" i="10" s="1"/>
  <c r="BA124" i="10"/>
  <c r="AZ124" i="10"/>
  <c r="AY124" i="10"/>
  <c r="AX124" i="10"/>
  <c r="AW124" i="10"/>
  <c r="AV124" i="10"/>
  <c r="AU124" i="10"/>
  <c r="AT124" i="10"/>
  <c r="AS124" i="10"/>
  <c r="AR124" i="10"/>
  <c r="AQ124" i="10"/>
  <c r="AP124" i="10"/>
  <c r="AO124" i="10"/>
  <c r="AN124" i="10"/>
  <c r="AM124" i="10"/>
  <c r="AL124" i="10"/>
  <c r="AK124" i="10"/>
  <c r="AJ124" i="10"/>
  <c r="AI124" i="10"/>
  <c r="AH124" i="10"/>
  <c r="BB124" i="10" s="1"/>
  <c r="BA123" i="10"/>
  <c r="AZ123" i="10"/>
  <c r="AY123" i="10"/>
  <c r="AX123" i="10"/>
  <c r="AW123" i="10"/>
  <c r="AV123" i="10"/>
  <c r="AU123" i="10"/>
  <c r="AT123" i="10"/>
  <c r="AS123" i="10"/>
  <c r="AR123" i="10"/>
  <c r="AQ123" i="10"/>
  <c r="AP123" i="10"/>
  <c r="AO123" i="10"/>
  <c r="AN123" i="10"/>
  <c r="AM123" i="10"/>
  <c r="AL123" i="10"/>
  <c r="AK123" i="10"/>
  <c r="AJ123" i="10"/>
  <c r="AI123" i="10"/>
  <c r="AH123" i="10"/>
  <c r="BB123" i="10" s="1"/>
  <c r="BA122" i="10"/>
  <c r="AZ122" i="10"/>
  <c r="AY122" i="10"/>
  <c r="AX122" i="10"/>
  <c r="AW122" i="10"/>
  <c r="AV122" i="10"/>
  <c r="AU122" i="10"/>
  <c r="AT122" i="10"/>
  <c r="AS122" i="10"/>
  <c r="AR122" i="10"/>
  <c r="AQ122" i="10"/>
  <c r="AP122" i="10"/>
  <c r="AO122" i="10"/>
  <c r="AN122" i="10"/>
  <c r="AM122" i="10"/>
  <c r="AL122" i="10"/>
  <c r="AK122" i="10"/>
  <c r="AJ122" i="10"/>
  <c r="AI122" i="10"/>
  <c r="AH122" i="10"/>
  <c r="BB122" i="10" s="1"/>
  <c r="BA121" i="10"/>
  <c r="AZ121" i="10"/>
  <c r="AY121" i="10"/>
  <c r="AX121" i="10"/>
  <c r="AW121" i="10"/>
  <c r="AV121" i="10"/>
  <c r="AU121" i="10"/>
  <c r="AT121" i="10"/>
  <c r="AS121" i="10"/>
  <c r="AR121" i="10"/>
  <c r="AQ121" i="10"/>
  <c r="AP121" i="10"/>
  <c r="AO121" i="10"/>
  <c r="AN121" i="10"/>
  <c r="AM121" i="10"/>
  <c r="AL121" i="10"/>
  <c r="AK121" i="10"/>
  <c r="AJ121" i="10"/>
  <c r="AI121" i="10"/>
  <c r="AH121" i="10"/>
  <c r="BB121" i="10" s="1"/>
  <c r="BA120" i="10"/>
  <c r="AZ120" i="10"/>
  <c r="AY120" i="10"/>
  <c r="AX120" i="10"/>
  <c r="AW120" i="10"/>
  <c r="AV120" i="10"/>
  <c r="AU120" i="10"/>
  <c r="AT120" i="10"/>
  <c r="AS120" i="10"/>
  <c r="AR120" i="10"/>
  <c r="AQ120" i="10"/>
  <c r="AP120" i="10"/>
  <c r="AO120" i="10"/>
  <c r="AN120" i="10"/>
  <c r="AM120" i="10"/>
  <c r="AL120" i="10"/>
  <c r="AK120" i="10"/>
  <c r="AJ120" i="10"/>
  <c r="AI120" i="10"/>
  <c r="AH120" i="10"/>
  <c r="BB120" i="10" s="1"/>
  <c r="BA119" i="10"/>
  <c r="AZ119" i="10"/>
  <c r="AY119" i="10"/>
  <c r="AX119" i="10"/>
  <c r="AW119" i="10"/>
  <c r="AV119" i="10"/>
  <c r="AU119" i="10"/>
  <c r="AT119" i="10"/>
  <c r="AS119" i="10"/>
  <c r="AR119" i="10"/>
  <c r="AQ119" i="10"/>
  <c r="AP119" i="10"/>
  <c r="AO119" i="10"/>
  <c r="AN119" i="10"/>
  <c r="AM119" i="10"/>
  <c r="AL119" i="10"/>
  <c r="AK119" i="10"/>
  <c r="AJ119" i="10"/>
  <c r="AI119" i="10"/>
  <c r="AH119" i="10"/>
  <c r="BB119" i="10" s="1"/>
  <c r="BA118" i="10"/>
  <c r="AZ118" i="10"/>
  <c r="AY118" i="10"/>
  <c r="AX118" i="10"/>
  <c r="AW118" i="10"/>
  <c r="AV118" i="10"/>
  <c r="AU118" i="10"/>
  <c r="AT118" i="10"/>
  <c r="AS118" i="10"/>
  <c r="AR118" i="10"/>
  <c r="AQ118" i="10"/>
  <c r="AP118" i="10"/>
  <c r="AO118" i="10"/>
  <c r="AN118" i="10"/>
  <c r="AM118" i="10"/>
  <c r="AL118" i="10"/>
  <c r="AK118" i="10"/>
  <c r="AJ118" i="10"/>
  <c r="AI118" i="10"/>
  <c r="AH118" i="10"/>
  <c r="BB118" i="10" s="1"/>
  <c r="BA117" i="10"/>
  <c r="AZ117" i="10"/>
  <c r="AY117" i="10"/>
  <c r="AX117" i="10"/>
  <c r="AW117" i="10"/>
  <c r="AV117" i="10"/>
  <c r="AU117" i="10"/>
  <c r="AT117" i="10"/>
  <c r="AS117" i="10"/>
  <c r="AR117" i="10"/>
  <c r="AQ117" i="10"/>
  <c r="AP117" i="10"/>
  <c r="AO117" i="10"/>
  <c r="AN117" i="10"/>
  <c r="AM117" i="10"/>
  <c r="AL117" i="10"/>
  <c r="AK117" i="10"/>
  <c r="AJ117" i="10"/>
  <c r="AI117" i="10"/>
  <c r="AH117" i="10"/>
  <c r="BB117" i="10" s="1"/>
  <c r="BA116" i="10"/>
  <c r="AZ116" i="10"/>
  <c r="AY116" i="10"/>
  <c r="AX116" i="10"/>
  <c r="AW116" i="10"/>
  <c r="AV116" i="10"/>
  <c r="AU116" i="10"/>
  <c r="AT116" i="10"/>
  <c r="AS116" i="10"/>
  <c r="AR116" i="10"/>
  <c r="AQ116" i="10"/>
  <c r="AP116" i="10"/>
  <c r="AO116" i="10"/>
  <c r="AN116" i="10"/>
  <c r="AM116" i="10"/>
  <c r="AL116" i="10"/>
  <c r="AK116" i="10"/>
  <c r="AJ116" i="10"/>
  <c r="AI116" i="10"/>
  <c r="AH116" i="10"/>
  <c r="BB116" i="10" s="1"/>
  <c r="BA115" i="10"/>
  <c r="AZ115" i="10"/>
  <c r="AY115" i="10"/>
  <c r="AX115" i="10"/>
  <c r="AW115" i="10"/>
  <c r="AV115" i="10"/>
  <c r="AU115" i="10"/>
  <c r="AT115" i="10"/>
  <c r="AS115" i="10"/>
  <c r="AR115" i="10"/>
  <c r="AQ115" i="10"/>
  <c r="AP115" i="10"/>
  <c r="AO115" i="10"/>
  <c r="AN115" i="10"/>
  <c r="AM115" i="10"/>
  <c r="AL115" i="10"/>
  <c r="AK115" i="10"/>
  <c r="AJ115" i="10"/>
  <c r="AI115" i="10"/>
  <c r="AH115" i="10"/>
  <c r="BB115" i="10" s="1"/>
  <c r="BA114" i="10"/>
  <c r="AZ114" i="10"/>
  <c r="AY114" i="10"/>
  <c r="AX114" i="10"/>
  <c r="AW114" i="10"/>
  <c r="AV114" i="10"/>
  <c r="AU114" i="10"/>
  <c r="AT114" i="10"/>
  <c r="AS114" i="10"/>
  <c r="AR114" i="10"/>
  <c r="AQ114" i="10"/>
  <c r="AP114" i="10"/>
  <c r="AO114" i="10"/>
  <c r="AN114" i="10"/>
  <c r="AM114" i="10"/>
  <c r="AL114" i="10"/>
  <c r="AK114" i="10"/>
  <c r="AJ114" i="10"/>
  <c r="AI114" i="10"/>
  <c r="AH114" i="10"/>
  <c r="BB114" i="10" s="1"/>
  <c r="BA113" i="10"/>
  <c r="AZ113" i="10"/>
  <c r="AY113" i="10"/>
  <c r="AX113" i="10"/>
  <c r="AW113" i="10"/>
  <c r="AV113" i="10"/>
  <c r="AU113" i="10"/>
  <c r="AT113" i="10"/>
  <c r="AS113" i="10"/>
  <c r="AR113" i="10"/>
  <c r="AQ113" i="10"/>
  <c r="AP113" i="10"/>
  <c r="AO113" i="10"/>
  <c r="AN113" i="10"/>
  <c r="AM113" i="10"/>
  <c r="AL113" i="10"/>
  <c r="AK113" i="10"/>
  <c r="AJ113" i="10"/>
  <c r="AI113" i="10"/>
  <c r="AH113" i="10"/>
  <c r="BB113" i="10" s="1"/>
  <c r="BA112" i="10"/>
  <c r="AZ112" i="10"/>
  <c r="AY112" i="10"/>
  <c r="AX112" i="10"/>
  <c r="AW112" i="10"/>
  <c r="AV112" i="10"/>
  <c r="AU112" i="10"/>
  <c r="AT112" i="10"/>
  <c r="AS112" i="10"/>
  <c r="AR112" i="10"/>
  <c r="AQ112" i="10"/>
  <c r="AP112" i="10"/>
  <c r="AO112" i="10"/>
  <c r="AN112" i="10"/>
  <c r="AM112" i="10"/>
  <c r="AL112" i="10"/>
  <c r="AK112" i="10"/>
  <c r="AJ112" i="10"/>
  <c r="AI112" i="10"/>
  <c r="AH112" i="10"/>
  <c r="BB112" i="10" s="1"/>
  <c r="BA111" i="10"/>
  <c r="AZ111" i="10"/>
  <c r="AY111" i="10"/>
  <c r="AX111" i="10"/>
  <c r="AW111" i="10"/>
  <c r="AV111" i="10"/>
  <c r="AU111" i="10"/>
  <c r="AT111" i="10"/>
  <c r="AS111" i="10"/>
  <c r="AR111" i="10"/>
  <c r="AQ111" i="10"/>
  <c r="AP111" i="10"/>
  <c r="AO111" i="10"/>
  <c r="AN111" i="10"/>
  <c r="AM111" i="10"/>
  <c r="AL111" i="10"/>
  <c r="AK111" i="10"/>
  <c r="AJ111" i="10"/>
  <c r="AI111" i="10"/>
  <c r="AH111" i="10"/>
  <c r="BB111" i="10" s="1"/>
  <c r="BA110" i="10"/>
  <c r="AZ110" i="10"/>
  <c r="AY110" i="10"/>
  <c r="AX110" i="10"/>
  <c r="AW110" i="10"/>
  <c r="AV110" i="10"/>
  <c r="AU110" i="10"/>
  <c r="AT110" i="10"/>
  <c r="AS110" i="10"/>
  <c r="AR110" i="10"/>
  <c r="AQ110" i="10"/>
  <c r="AP110" i="10"/>
  <c r="AO110" i="10"/>
  <c r="AN110" i="10"/>
  <c r="AM110" i="10"/>
  <c r="AL110" i="10"/>
  <c r="AK110" i="10"/>
  <c r="AJ110" i="10"/>
  <c r="AI110" i="10"/>
  <c r="AH110" i="10"/>
  <c r="BB110" i="10" s="1"/>
  <c r="BA109" i="10"/>
  <c r="AZ109" i="10"/>
  <c r="AY109" i="10"/>
  <c r="AX109" i="10"/>
  <c r="AW109" i="10"/>
  <c r="AV109" i="10"/>
  <c r="AU109" i="10"/>
  <c r="AT109" i="10"/>
  <c r="AS109" i="10"/>
  <c r="AR109" i="10"/>
  <c r="AQ109" i="10"/>
  <c r="AP109" i="10"/>
  <c r="AO109" i="10"/>
  <c r="AN109" i="10"/>
  <c r="AM109" i="10"/>
  <c r="AL109" i="10"/>
  <c r="AK109" i="10"/>
  <c r="AJ109" i="10"/>
  <c r="AI109" i="10"/>
  <c r="AH109" i="10"/>
  <c r="BB109" i="10" s="1"/>
  <c r="BA108" i="10"/>
  <c r="AZ108" i="10"/>
  <c r="AY108" i="10"/>
  <c r="AX108" i="10"/>
  <c r="AW108" i="10"/>
  <c r="AV108" i="10"/>
  <c r="AU108" i="10"/>
  <c r="AT108" i="10"/>
  <c r="AS108" i="10"/>
  <c r="AR108" i="10"/>
  <c r="AQ108" i="10"/>
  <c r="AP108" i="10"/>
  <c r="AO108" i="10"/>
  <c r="AN108" i="10"/>
  <c r="AM108" i="10"/>
  <c r="AL108" i="10"/>
  <c r="AK108" i="10"/>
  <c r="AJ108" i="10"/>
  <c r="AI108" i="10"/>
  <c r="AH108" i="10"/>
  <c r="BB108" i="10" s="1"/>
  <c r="BA107" i="10"/>
  <c r="AZ107" i="10"/>
  <c r="AY107" i="10"/>
  <c r="AX107" i="10"/>
  <c r="AW107" i="10"/>
  <c r="AV107" i="10"/>
  <c r="AU107" i="10"/>
  <c r="AT107" i="10"/>
  <c r="AS107" i="10"/>
  <c r="AR107" i="10"/>
  <c r="AQ107" i="10"/>
  <c r="AP107" i="10"/>
  <c r="AO107" i="10"/>
  <c r="AN107" i="10"/>
  <c r="AM107" i="10"/>
  <c r="AL107" i="10"/>
  <c r="AK107" i="10"/>
  <c r="AJ107" i="10"/>
  <c r="AI107" i="10"/>
  <c r="AH107" i="10"/>
  <c r="BB107" i="10" s="1"/>
  <c r="BA106" i="10"/>
  <c r="AZ106" i="10"/>
  <c r="AY106" i="10"/>
  <c r="AX106" i="10"/>
  <c r="AW106" i="10"/>
  <c r="AV106" i="10"/>
  <c r="AU106" i="10"/>
  <c r="AT106" i="10"/>
  <c r="AS106" i="10"/>
  <c r="AR106" i="10"/>
  <c r="AQ106" i="10"/>
  <c r="AP106" i="10"/>
  <c r="AO106" i="10"/>
  <c r="AN106" i="10"/>
  <c r="AM106" i="10"/>
  <c r="AL106" i="10"/>
  <c r="AK106" i="10"/>
  <c r="AJ106" i="10"/>
  <c r="AI106" i="10"/>
  <c r="AH106" i="10"/>
  <c r="BB106" i="10" s="1"/>
  <c r="BA105" i="10"/>
  <c r="AZ105" i="10"/>
  <c r="AY105" i="10"/>
  <c r="AX105" i="10"/>
  <c r="AW105" i="10"/>
  <c r="AV105" i="10"/>
  <c r="AU105" i="10"/>
  <c r="AT105" i="10"/>
  <c r="AS105" i="10"/>
  <c r="AR105" i="10"/>
  <c r="AQ105" i="10"/>
  <c r="AP105" i="10"/>
  <c r="AO105" i="10"/>
  <c r="AN105" i="10"/>
  <c r="AM105" i="10"/>
  <c r="AL105" i="10"/>
  <c r="AK105" i="10"/>
  <c r="AJ105" i="10"/>
  <c r="AI105" i="10"/>
  <c r="AH105" i="10"/>
  <c r="BB105" i="10" s="1"/>
  <c r="BA104" i="10"/>
  <c r="AZ104" i="10"/>
  <c r="AY104" i="10"/>
  <c r="AX104" i="10"/>
  <c r="AW104" i="10"/>
  <c r="AV104" i="10"/>
  <c r="AU104" i="10"/>
  <c r="AT104" i="10"/>
  <c r="AS104" i="10"/>
  <c r="AR104" i="10"/>
  <c r="AQ104" i="10"/>
  <c r="AP104" i="10"/>
  <c r="AO104" i="10"/>
  <c r="AN104" i="10"/>
  <c r="AM104" i="10"/>
  <c r="AL104" i="10"/>
  <c r="AK104" i="10"/>
  <c r="AJ104" i="10"/>
  <c r="AI104" i="10"/>
  <c r="AH104" i="10"/>
  <c r="BB104" i="10" s="1"/>
  <c r="BA103" i="10"/>
  <c r="AZ103" i="10"/>
  <c r="AY103" i="10"/>
  <c r="AX103" i="10"/>
  <c r="AW103" i="10"/>
  <c r="AV103" i="10"/>
  <c r="AU103" i="10"/>
  <c r="AT103" i="10"/>
  <c r="AS103" i="10"/>
  <c r="AR103" i="10"/>
  <c r="AQ103" i="10"/>
  <c r="AP103" i="10"/>
  <c r="AO103" i="10"/>
  <c r="AN103" i="10"/>
  <c r="AM103" i="10"/>
  <c r="AL103" i="10"/>
  <c r="AK103" i="10"/>
  <c r="AJ103" i="10"/>
  <c r="AI103" i="10"/>
  <c r="AH103" i="10"/>
  <c r="BB103" i="10" s="1"/>
  <c r="BA102" i="10"/>
  <c r="AZ102" i="10"/>
  <c r="AY102" i="10"/>
  <c r="AX102" i="10"/>
  <c r="AW102" i="10"/>
  <c r="AV102" i="10"/>
  <c r="AU102" i="10"/>
  <c r="AT102" i="10"/>
  <c r="AS102" i="10"/>
  <c r="AR102" i="10"/>
  <c r="AQ102" i="10"/>
  <c r="AP102" i="10"/>
  <c r="AO102" i="10"/>
  <c r="AN102" i="10"/>
  <c r="AM102" i="10"/>
  <c r="AL102" i="10"/>
  <c r="AK102" i="10"/>
  <c r="AJ102" i="10"/>
  <c r="AI102" i="10"/>
  <c r="AH102" i="10"/>
  <c r="BB102" i="10" s="1"/>
  <c r="BA101" i="10"/>
  <c r="AZ101" i="10"/>
  <c r="AY101" i="10"/>
  <c r="AX101" i="10"/>
  <c r="AW101" i="10"/>
  <c r="AV101" i="10"/>
  <c r="AU101" i="10"/>
  <c r="AT101" i="10"/>
  <c r="AS101" i="10"/>
  <c r="AR101" i="10"/>
  <c r="AQ101" i="10"/>
  <c r="AP101" i="10"/>
  <c r="AO101" i="10"/>
  <c r="AN101" i="10"/>
  <c r="AM101" i="10"/>
  <c r="AL101" i="10"/>
  <c r="AK101" i="10"/>
  <c r="AJ101" i="10"/>
  <c r="AI101" i="10"/>
  <c r="AH101" i="10"/>
  <c r="BB101" i="10" s="1"/>
  <c r="BA100" i="10"/>
  <c r="AZ100" i="10"/>
  <c r="AY100" i="10"/>
  <c r="AX100" i="10"/>
  <c r="AW100" i="10"/>
  <c r="AV100" i="10"/>
  <c r="AU100" i="10"/>
  <c r="AT100" i="10"/>
  <c r="AS100" i="10"/>
  <c r="AR100" i="10"/>
  <c r="AQ100" i="10"/>
  <c r="AP100" i="10"/>
  <c r="AO100" i="10"/>
  <c r="AN100" i="10"/>
  <c r="AM100" i="10"/>
  <c r="AL100" i="10"/>
  <c r="AK100" i="10"/>
  <c r="AJ100" i="10"/>
  <c r="AI100" i="10"/>
  <c r="AH100" i="10"/>
  <c r="BB100" i="10" s="1"/>
  <c r="BA99" i="10"/>
  <c r="AZ99" i="10"/>
  <c r="AY99" i="10"/>
  <c r="AX99" i="10"/>
  <c r="AW99" i="10"/>
  <c r="AV99" i="10"/>
  <c r="AU99" i="10"/>
  <c r="AT99" i="10"/>
  <c r="AS99" i="10"/>
  <c r="AR99" i="10"/>
  <c r="AQ99" i="10"/>
  <c r="AP99" i="10"/>
  <c r="AO99" i="10"/>
  <c r="AN99" i="10"/>
  <c r="AM99" i="10"/>
  <c r="AL99" i="10"/>
  <c r="AK99" i="10"/>
  <c r="AJ99" i="10"/>
  <c r="AI99" i="10"/>
  <c r="AH99" i="10"/>
  <c r="BB99" i="10" s="1"/>
  <c r="BA98" i="10"/>
  <c r="AZ98" i="10"/>
  <c r="AY98" i="10"/>
  <c r="AX98" i="10"/>
  <c r="AW98" i="10"/>
  <c r="AV98" i="10"/>
  <c r="AU98" i="10"/>
  <c r="AT98" i="10"/>
  <c r="AS98" i="10"/>
  <c r="AR98" i="10"/>
  <c r="AQ98" i="10"/>
  <c r="AP98" i="10"/>
  <c r="AO98" i="10"/>
  <c r="AN98" i="10"/>
  <c r="AM98" i="10"/>
  <c r="AL98" i="10"/>
  <c r="AK98" i="10"/>
  <c r="AJ98" i="10"/>
  <c r="AI98" i="10"/>
  <c r="AH98" i="10"/>
  <c r="BB98" i="10" s="1"/>
  <c r="BA97" i="10"/>
  <c r="AZ97" i="10"/>
  <c r="AY97" i="10"/>
  <c r="AX97" i="10"/>
  <c r="AW97" i="10"/>
  <c r="AV97" i="10"/>
  <c r="AU97" i="10"/>
  <c r="AT97" i="10"/>
  <c r="AS97" i="10"/>
  <c r="AR97" i="10"/>
  <c r="AQ97" i="10"/>
  <c r="AP97" i="10"/>
  <c r="AO97" i="10"/>
  <c r="AN97" i="10"/>
  <c r="AM97" i="10"/>
  <c r="AL97" i="10"/>
  <c r="AK97" i="10"/>
  <c r="AJ97" i="10"/>
  <c r="AI97" i="10"/>
  <c r="AH97" i="10"/>
  <c r="BB97" i="10" s="1"/>
  <c r="BA96" i="10"/>
  <c r="AZ96" i="10"/>
  <c r="AY96" i="10"/>
  <c r="AX96" i="10"/>
  <c r="AW96" i="10"/>
  <c r="AV96" i="10"/>
  <c r="AU96" i="10"/>
  <c r="AT96" i="10"/>
  <c r="AS96" i="10"/>
  <c r="AR96" i="10"/>
  <c r="AQ96" i="10"/>
  <c r="AP96" i="10"/>
  <c r="AO96" i="10"/>
  <c r="AN96" i="10"/>
  <c r="AM96" i="10"/>
  <c r="AL96" i="10"/>
  <c r="AK96" i="10"/>
  <c r="AJ96" i="10"/>
  <c r="AI96" i="10"/>
  <c r="AH96" i="10"/>
  <c r="BB96" i="10" s="1"/>
  <c r="BA95" i="10"/>
  <c r="AZ95" i="10"/>
  <c r="AY95" i="10"/>
  <c r="AX95" i="10"/>
  <c r="AW95" i="10"/>
  <c r="AV95" i="10"/>
  <c r="AU95" i="10"/>
  <c r="AT95" i="10"/>
  <c r="AS95" i="10"/>
  <c r="AR95" i="10"/>
  <c r="AQ95" i="10"/>
  <c r="AP95" i="10"/>
  <c r="AO95" i="10"/>
  <c r="AN95" i="10"/>
  <c r="AM95" i="10"/>
  <c r="AL95" i="10"/>
  <c r="AK95" i="10"/>
  <c r="AJ95" i="10"/>
  <c r="AI95" i="10"/>
  <c r="AH95" i="10"/>
  <c r="BB95" i="10" s="1"/>
  <c r="BA94" i="10"/>
  <c r="AZ94" i="10"/>
  <c r="AY94" i="10"/>
  <c r="AX94" i="10"/>
  <c r="AW94" i="10"/>
  <c r="AV94" i="10"/>
  <c r="AU94" i="10"/>
  <c r="AT94" i="10"/>
  <c r="AS94" i="10"/>
  <c r="AR94" i="10"/>
  <c r="AQ94" i="10"/>
  <c r="AP94" i="10"/>
  <c r="AO94" i="10"/>
  <c r="AN94" i="10"/>
  <c r="AM94" i="10"/>
  <c r="AL94" i="10"/>
  <c r="AK94" i="10"/>
  <c r="AJ94" i="10"/>
  <c r="AI94" i="10"/>
  <c r="AH94" i="10"/>
  <c r="BB94" i="10" s="1"/>
  <c r="BA93" i="10"/>
  <c r="AZ93" i="10"/>
  <c r="AY93" i="10"/>
  <c r="AX93" i="10"/>
  <c r="AW93" i="10"/>
  <c r="AV93" i="10"/>
  <c r="AU93" i="10"/>
  <c r="AT93" i="10"/>
  <c r="AS93" i="10"/>
  <c r="AR93" i="10"/>
  <c r="AQ93" i="10"/>
  <c r="AP93" i="10"/>
  <c r="AO93" i="10"/>
  <c r="AN93" i="10"/>
  <c r="AM93" i="10"/>
  <c r="AL93" i="10"/>
  <c r="AK93" i="10"/>
  <c r="AJ93" i="10"/>
  <c r="AI93" i="10"/>
  <c r="AH93" i="10"/>
  <c r="BB93" i="10" s="1"/>
  <c r="BA92" i="10"/>
  <c r="AZ92" i="10"/>
  <c r="AY92" i="10"/>
  <c r="AX92" i="10"/>
  <c r="AW92" i="10"/>
  <c r="AV92" i="10"/>
  <c r="AU92" i="10"/>
  <c r="AT92" i="10"/>
  <c r="AS92" i="10"/>
  <c r="AR92" i="10"/>
  <c r="AQ92" i="10"/>
  <c r="AP92" i="10"/>
  <c r="AO92" i="10"/>
  <c r="AN92" i="10"/>
  <c r="AM92" i="10"/>
  <c r="AL92" i="10"/>
  <c r="AK92" i="10"/>
  <c r="AJ92" i="10"/>
  <c r="AI92" i="10"/>
  <c r="AH92" i="10"/>
  <c r="BB92" i="10" s="1"/>
  <c r="BA91" i="10"/>
  <c r="AZ91" i="10"/>
  <c r="AY91" i="10"/>
  <c r="AX91" i="10"/>
  <c r="AW91" i="10"/>
  <c r="AV91" i="10"/>
  <c r="AU91" i="10"/>
  <c r="AT91" i="10"/>
  <c r="AS91" i="10"/>
  <c r="AR91" i="10"/>
  <c r="AQ91" i="10"/>
  <c r="AP91" i="10"/>
  <c r="AO91" i="10"/>
  <c r="AN91" i="10"/>
  <c r="AM91" i="10"/>
  <c r="AL91" i="10"/>
  <c r="AK91" i="10"/>
  <c r="AJ91" i="10"/>
  <c r="AI91" i="10"/>
  <c r="AH91" i="10"/>
  <c r="BB91" i="10" s="1"/>
  <c r="BA90" i="10"/>
  <c r="AZ90" i="10"/>
  <c r="AY90" i="10"/>
  <c r="AX90" i="10"/>
  <c r="AW90" i="10"/>
  <c r="AV90" i="10"/>
  <c r="AU90" i="10"/>
  <c r="AT90" i="10"/>
  <c r="AS90" i="10"/>
  <c r="AR90" i="10"/>
  <c r="AQ90" i="10"/>
  <c r="AP90" i="10"/>
  <c r="AO90" i="10"/>
  <c r="AN90" i="10"/>
  <c r="AM90" i="10"/>
  <c r="AL90" i="10"/>
  <c r="AK90" i="10"/>
  <c r="AJ90" i="10"/>
  <c r="AI90" i="10"/>
  <c r="AH90" i="10"/>
  <c r="BB90" i="10" s="1"/>
  <c r="BA89" i="10"/>
  <c r="AZ89" i="10"/>
  <c r="AY89" i="10"/>
  <c r="AX89" i="10"/>
  <c r="AW89" i="10"/>
  <c r="AV89" i="10"/>
  <c r="AU89" i="10"/>
  <c r="AT89" i="10"/>
  <c r="AS89" i="10"/>
  <c r="AR89" i="10"/>
  <c r="AQ89" i="10"/>
  <c r="AP89" i="10"/>
  <c r="AO89" i="10"/>
  <c r="AN89" i="10"/>
  <c r="AM89" i="10"/>
  <c r="AL89" i="10"/>
  <c r="AK89" i="10"/>
  <c r="AJ89" i="10"/>
  <c r="AI89" i="10"/>
  <c r="AH89" i="10"/>
  <c r="BB89" i="10" s="1"/>
  <c r="BA88" i="10"/>
  <c r="AZ88" i="10"/>
  <c r="AY88" i="10"/>
  <c r="AX88" i="10"/>
  <c r="AW88" i="10"/>
  <c r="AV88" i="10"/>
  <c r="AU88" i="10"/>
  <c r="AT88" i="10"/>
  <c r="AS88" i="10"/>
  <c r="AR88" i="10"/>
  <c r="AQ88" i="10"/>
  <c r="AP88" i="10"/>
  <c r="AO88" i="10"/>
  <c r="AN88" i="10"/>
  <c r="AM88" i="10"/>
  <c r="AL88" i="10"/>
  <c r="AK88" i="10"/>
  <c r="AJ88" i="10"/>
  <c r="AI88" i="10"/>
  <c r="AH88" i="10"/>
  <c r="BB88" i="10" s="1"/>
  <c r="BA87" i="10"/>
  <c r="AZ87" i="10"/>
  <c r="AY87" i="10"/>
  <c r="AX87" i="10"/>
  <c r="AW87" i="10"/>
  <c r="AV87" i="10"/>
  <c r="AU87" i="10"/>
  <c r="AT87" i="10"/>
  <c r="AS87" i="10"/>
  <c r="AR87" i="10"/>
  <c r="AQ87" i="10"/>
  <c r="AP87" i="10"/>
  <c r="AO87" i="10"/>
  <c r="AN87" i="10"/>
  <c r="AM87" i="10"/>
  <c r="AL87" i="10"/>
  <c r="AK87" i="10"/>
  <c r="AJ87" i="10"/>
  <c r="AI87" i="10"/>
  <c r="AH87" i="10"/>
  <c r="BB87" i="10" s="1"/>
  <c r="BA86" i="10"/>
  <c r="AZ86" i="10"/>
  <c r="AY86" i="10"/>
  <c r="AX86" i="10"/>
  <c r="AW86" i="10"/>
  <c r="AV86" i="10"/>
  <c r="AU86" i="10"/>
  <c r="AT86" i="10"/>
  <c r="AS86" i="10"/>
  <c r="AR86" i="10"/>
  <c r="AQ86" i="10"/>
  <c r="AP86" i="10"/>
  <c r="AO86" i="10"/>
  <c r="AN86" i="10"/>
  <c r="AM86" i="10"/>
  <c r="AL86" i="10"/>
  <c r="AK86" i="10"/>
  <c r="AJ86" i="10"/>
  <c r="AI86" i="10"/>
  <c r="AH86" i="10"/>
  <c r="BB86" i="10" s="1"/>
  <c r="BA85" i="10"/>
  <c r="AZ85" i="10"/>
  <c r="AY85" i="10"/>
  <c r="AX85" i="10"/>
  <c r="AW85" i="10"/>
  <c r="AV85" i="10"/>
  <c r="AU85" i="10"/>
  <c r="AT85" i="10"/>
  <c r="AS85" i="10"/>
  <c r="AR85" i="10"/>
  <c r="AQ85" i="10"/>
  <c r="AP85" i="10"/>
  <c r="AO85" i="10"/>
  <c r="AN85" i="10"/>
  <c r="AM85" i="10"/>
  <c r="AL85" i="10"/>
  <c r="AK85" i="10"/>
  <c r="AJ85" i="10"/>
  <c r="AI85" i="10"/>
  <c r="AH85" i="10"/>
  <c r="BB85" i="10" s="1"/>
  <c r="BA84" i="10"/>
  <c r="AZ84" i="10"/>
  <c r="AY84" i="10"/>
  <c r="AX84" i="10"/>
  <c r="AW84" i="10"/>
  <c r="AV84" i="10"/>
  <c r="AU84" i="10"/>
  <c r="AT84" i="10"/>
  <c r="AS84" i="10"/>
  <c r="AR84" i="10"/>
  <c r="AQ84" i="10"/>
  <c r="AP84" i="10"/>
  <c r="AO84" i="10"/>
  <c r="AN84" i="10"/>
  <c r="AM84" i="10"/>
  <c r="AL84" i="10"/>
  <c r="AK84" i="10"/>
  <c r="AJ84" i="10"/>
  <c r="AI84" i="10"/>
  <c r="AH84" i="10"/>
  <c r="BB84" i="10" s="1"/>
  <c r="BA83" i="10"/>
  <c r="AZ83" i="10"/>
  <c r="AY83" i="10"/>
  <c r="AX83" i="10"/>
  <c r="AW83" i="10"/>
  <c r="AV83" i="10"/>
  <c r="AU83" i="10"/>
  <c r="AT83" i="10"/>
  <c r="AS83" i="10"/>
  <c r="AR83" i="10"/>
  <c r="AQ83" i="10"/>
  <c r="AP83" i="10"/>
  <c r="AO83" i="10"/>
  <c r="AN83" i="10"/>
  <c r="AM83" i="10"/>
  <c r="AL83" i="10"/>
  <c r="AK83" i="10"/>
  <c r="AJ83" i="10"/>
  <c r="AI83" i="10"/>
  <c r="AH83" i="10"/>
  <c r="BB83" i="10" s="1"/>
  <c r="BA82" i="10"/>
  <c r="AZ82" i="10"/>
  <c r="AY82" i="10"/>
  <c r="AX82" i="10"/>
  <c r="AW82" i="10"/>
  <c r="AV82" i="10"/>
  <c r="AU82" i="10"/>
  <c r="AT82" i="10"/>
  <c r="AS82" i="10"/>
  <c r="AR82" i="10"/>
  <c r="AQ82" i="10"/>
  <c r="AP82" i="10"/>
  <c r="AO82" i="10"/>
  <c r="AN82" i="10"/>
  <c r="AM82" i="10"/>
  <c r="AL82" i="10"/>
  <c r="AK82" i="10"/>
  <c r="AJ82" i="10"/>
  <c r="AI82" i="10"/>
  <c r="AH82" i="10"/>
  <c r="BB82" i="10" s="1"/>
  <c r="BA81" i="10"/>
  <c r="AZ81" i="10"/>
  <c r="AY81" i="10"/>
  <c r="AX81" i="10"/>
  <c r="AW81" i="10"/>
  <c r="AV81" i="10"/>
  <c r="AU81" i="10"/>
  <c r="AT81" i="10"/>
  <c r="AS81" i="10"/>
  <c r="AR81" i="10"/>
  <c r="AQ81" i="10"/>
  <c r="AP81" i="10"/>
  <c r="AO81" i="10"/>
  <c r="AN81" i="10"/>
  <c r="AM81" i="10"/>
  <c r="AL81" i="10"/>
  <c r="AK81" i="10"/>
  <c r="AJ81" i="10"/>
  <c r="AI81" i="10"/>
  <c r="AH81" i="10"/>
  <c r="BB81" i="10" s="1"/>
  <c r="BA80" i="10"/>
  <c r="AZ80" i="10"/>
  <c r="AY80" i="10"/>
  <c r="AX80" i="10"/>
  <c r="AW80" i="10"/>
  <c r="AV80" i="10"/>
  <c r="AU80" i="10"/>
  <c r="AT80" i="10"/>
  <c r="AS80" i="10"/>
  <c r="AR80" i="10"/>
  <c r="AQ80" i="10"/>
  <c r="AP80" i="10"/>
  <c r="AO80" i="10"/>
  <c r="AN80" i="10"/>
  <c r="AM80" i="10"/>
  <c r="AL80" i="10"/>
  <c r="AK80" i="10"/>
  <c r="AJ80" i="10"/>
  <c r="AI80" i="10"/>
  <c r="AH80" i="10"/>
  <c r="BB80" i="10" s="1"/>
  <c r="BA79" i="10"/>
  <c r="AZ79" i="10"/>
  <c r="AY79" i="10"/>
  <c r="AX79" i="10"/>
  <c r="AW79" i="10"/>
  <c r="AV79" i="10"/>
  <c r="AU79" i="10"/>
  <c r="AT79" i="10"/>
  <c r="AS79" i="10"/>
  <c r="AR79" i="10"/>
  <c r="AQ79" i="10"/>
  <c r="AP79" i="10"/>
  <c r="AO79" i="10"/>
  <c r="AN79" i="10"/>
  <c r="AM79" i="10"/>
  <c r="AL79" i="10"/>
  <c r="AK79" i="10"/>
  <c r="AJ79" i="10"/>
  <c r="AI79" i="10"/>
  <c r="AH79" i="10"/>
  <c r="BB79" i="10" s="1"/>
  <c r="BA78" i="10"/>
  <c r="AZ78" i="10"/>
  <c r="AY78" i="10"/>
  <c r="AX78" i="10"/>
  <c r="AW78" i="10"/>
  <c r="AV78" i="10"/>
  <c r="AU78" i="10"/>
  <c r="AT78" i="10"/>
  <c r="AS78" i="10"/>
  <c r="AR78" i="10"/>
  <c r="AQ78" i="10"/>
  <c r="AP78" i="10"/>
  <c r="AO78" i="10"/>
  <c r="AN78" i="10"/>
  <c r="AM78" i="10"/>
  <c r="AL78" i="10"/>
  <c r="AK78" i="10"/>
  <c r="AJ78" i="10"/>
  <c r="AI78" i="10"/>
  <c r="AH78" i="10"/>
  <c r="BB78" i="10" s="1"/>
  <c r="BA77" i="10"/>
  <c r="AZ77" i="10"/>
  <c r="AY77" i="10"/>
  <c r="AX77" i="10"/>
  <c r="AW77" i="10"/>
  <c r="AV77" i="10"/>
  <c r="AU77" i="10"/>
  <c r="AT77" i="10"/>
  <c r="AS77" i="10"/>
  <c r="AR77" i="10"/>
  <c r="AQ77" i="10"/>
  <c r="AP77" i="10"/>
  <c r="AO77" i="10"/>
  <c r="AN77" i="10"/>
  <c r="AM77" i="10"/>
  <c r="AL77" i="10"/>
  <c r="AK77" i="10"/>
  <c r="AJ77" i="10"/>
  <c r="AI77" i="10"/>
  <c r="AH77" i="10"/>
  <c r="BB77" i="10" s="1"/>
  <c r="BA76" i="10"/>
  <c r="AZ76" i="10"/>
  <c r="AY76" i="10"/>
  <c r="AX76" i="10"/>
  <c r="AW76" i="10"/>
  <c r="AV76" i="10"/>
  <c r="AU76" i="10"/>
  <c r="AT76" i="10"/>
  <c r="AS76" i="10"/>
  <c r="AR76" i="10"/>
  <c r="AQ76" i="10"/>
  <c r="AP76" i="10"/>
  <c r="AO76" i="10"/>
  <c r="AN76" i="10"/>
  <c r="AM76" i="10"/>
  <c r="AL76" i="10"/>
  <c r="AK76" i="10"/>
  <c r="AJ76" i="10"/>
  <c r="AI76" i="10"/>
  <c r="AH76" i="10"/>
  <c r="BB76" i="10" s="1"/>
  <c r="BA75" i="10"/>
  <c r="AZ75" i="10"/>
  <c r="AY75" i="10"/>
  <c r="AX75" i="10"/>
  <c r="AW75" i="10"/>
  <c r="AV75" i="10"/>
  <c r="AU75" i="10"/>
  <c r="AT75" i="10"/>
  <c r="AS75" i="10"/>
  <c r="AR75" i="10"/>
  <c r="AQ75" i="10"/>
  <c r="AP75" i="10"/>
  <c r="AO75" i="10"/>
  <c r="AN75" i="10"/>
  <c r="AM75" i="10"/>
  <c r="AL75" i="10"/>
  <c r="AK75" i="10"/>
  <c r="AJ75" i="10"/>
  <c r="AI75" i="10"/>
  <c r="AH75" i="10"/>
  <c r="BB75" i="10" s="1"/>
  <c r="BA74" i="10"/>
  <c r="AZ74" i="10"/>
  <c r="AY74" i="10"/>
  <c r="AX74" i="10"/>
  <c r="AW74" i="10"/>
  <c r="AV74" i="10"/>
  <c r="AU74" i="10"/>
  <c r="AT74" i="10"/>
  <c r="AS74" i="10"/>
  <c r="AR74" i="10"/>
  <c r="AQ74" i="10"/>
  <c r="AP74" i="10"/>
  <c r="AO74" i="10"/>
  <c r="AN74" i="10"/>
  <c r="AM74" i="10"/>
  <c r="AL74" i="10"/>
  <c r="AK74" i="10"/>
  <c r="AJ74" i="10"/>
  <c r="AI74" i="10"/>
  <c r="AH74" i="10"/>
  <c r="BB74" i="10" s="1"/>
  <c r="BA73" i="10"/>
  <c r="AZ73" i="10"/>
  <c r="AY73" i="10"/>
  <c r="AX73" i="10"/>
  <c r="AW73" i="10"/>
  <c r="AV73" i="10"/>
  <c r="AU73" i="10"/>
  <c r="AT73" i="10"/>
  <c r="AS73" i="10"/>
  <c r="AR73" i="10"/>
  <c r="AQ73" i="10"/>
  <c r="AP73" i="10"/>
  <c r="AO73" i="10"/>
  <c r="AN73" i="10"/>
  <c r="AM73" i="10"/>
  <c r="AL73" i="10"/>
  <c r="AK73" i="10"/>
  <c r="AJ73" i="10"/>
  <c r="AI73" i="10"/>
  <c r="AH73" i="10"/>
  <c r="BB73" i="10" s="1"/>
  <c r="BA72" i="10"/>
  <c r="AZ72" i="10"/>
  <c r="AY72" i="10"/>
  <c r="AX72" i="10"/>
  <c r="AW72" i="10"/>
  <c r="AV72" i="10"/>
  <c r="AU72" i="10"/>
  <c r="AT72" i="10"/>
  <c r="AS72" i="10"/>
  <c r="AR72" i="10"/>
  <c r="AQ72" i="10"/>
  <c r="AP72" i="10"/>
  <c r="AO72" i="10"/>
  <c r="AN72" i="10"/>
  <c r="AM72" i="10"/>
  <c r="AL72" i="10"/>
  <c r="AK72" i="10"/>
  <c r="AJ72" i="10"/>
  <c r="AI72" i="10"/>
  <c r="AH72" i="10"/>
  <c r="BB72" i="10" s="1"/>
  <c r="BA71" i="10"/>
  <c r="AZ71" i="10"/>
  <c r="AY71" i="10"/>
  <c r="AX71" i="10"/>
  <c r="AW71" i="10"/>
  <c r="AV71" i="10"/>
  <c r="AU71" i="10"/>
  <c r="AT71" i="10"/>
  <c r="AS71" i="10"/>
  <c r="AR71" i="10"/>
  <c r="AQ71" i="10"/>
  <c r="AP71" i="10"/>
  <c r="AO71" i="10"/>
  <c r="AN71" i="10"/>
  <c r="AM71" i="10"/>
  <c r="AL71" i="10"/>
  <c r="AK71" i="10"/>
  <c r="AJ71" i="10"/>
  <c r="AI71" i="10"/>
  <c r="AH71" i="10"/>
  <c r="BB71" i="10" s="1"/>
  <c r="BA70" i="10"/>
  <c r="AZ70" i="10"/>
  <c r="AY70" i="10"/>
  <c r="AX70" i="10"/>
  <c r="AW70" i="10"/>
  <c r="AV70" i="10"/>
  <c r="AU70" i="10"/>
  <c r="AT70" i="10"/>
  <c r="AS70" i="10"/>
  <c r="AR70" i="10"/>
  <c r="AQ70" i="10"/>
  <c r="AP70" i="10"/>
  <c r="AO70" i="10"/>
  <c r="AN70" i="10"/>
  <c r="AM70" i="10"/>
  <c r="AL70" i="10"/>
  <c r="AK70" i="10"/>
  <c r="AJ70" i="10"/>
  <c r="AI70" i="10"/>
  <c r="AH70" i="10"/>
  <c r="BB70" i="10" s="1"/>
  <c r="BA69" i="10"/>
  <c r="AZ69" i="10"/>
  <c r="AY69" i="10"/>
  <c r="AX69" i="10"/>
  <c r="AW69" i="10"/>
  <c r="AV69" i="10"/>
  <c r="AU69" i="10"/>
  <c r="AT69" i="10"/>
  <c r="AS69" i="10"/>
  <c r="AR69" i="10"/>
  <c r="AQ69" i="10"/>
  <c r="AP69" i="10"/>
  <c r="AO69" i="10"/>
  <c r="AN69" i="10"/>
  <c r="AM69" i="10"/>
  <c r="AL69" i="10"/>
  <c r="AK69" i="10"/>
  <c r="AJ69" i="10"/>
  <c r="AI69" i="10"/>
  <c r="AH69" i="10"/>
  <c r="BB69" i="10" s="1"/>
  <c r="BA68" i="10"/>
  <c r="AZ68" i="10"/>
  <c r="AY68" i="10"/>
  <c r="AX68" i="10"/>
  <c r="AW68" i="10"/>
  <c r="AV68" i="10"/>
  <c r="AU68" i="10"/>
  <c r="AT68" i="10"/>
  <c r="AS68" i="10"/>
  <c r="AR68" i="10"/>
  <c r="AQ68" i="10"/>
  <c r="AP68" i="10"/>
  <c r="AO68" i="10"/>
  <c r="AN68" i="10"/>
  <c r="AM68" i="10"/>
  <c r="AL68" i="10"/>
  <c r="AK68" i="10"/>
  <c r="AJ68" i="10"/>
  <c r="AI68" i="10"/>
  <c r="AH68" i="10"/>
  <c r="BB68" i="10" s="1"/>
  <c r="BA67" i="10"/>
  <c r="AZ67" i="10"/>
  <c r="AY67" i="10"/>
  <c r="AX67" i="10"/>
  <c r="AW67" i="10"/>
  <c r="AV67" i="10"/>
  <c r="AU67" i="10"/>
  <c r="AT67" i="10"/>
  <c r="AS67" i="10"/>
  <c r="AR67" i="10"/>
  <c r="AQ67" i="10"/>
  <c r="AP67" i="10"/>
  <c r="AO67" i="10"/>
  <c r="AN67" i="10"/>
  <c r="AM67" i="10"/>
  <c r="AL67" i="10"/>
  <c r="AK67" i="10"/>
  <c r="AJ67" i="10"/>
  <c r="AI67" i="10"/>
  <c r="AH67" i="10"/>
  <c r="BB67" i="10" s="1"/>
  <c r="BA66" i="10"/>
  <c r="AZ66" i="10"/>
  <c r="AY66" i="10"/>
  <c r="AX66" i="10"/>
  <c r="AW66" i="10"/>
  <c r="AV66" i="10"/>
  <c r="AU66" i="10"/>
  <c r="AT66" i="10"/>
  <c r="AS66" i="10"/>
  <c r="AR66" i="10"/>
  <c r="AQ66" i="10"/>
  <c r="AP66" i="10"/>
  <c r="AO66" i="10"/>
  <c r="AN66" i="10"/>
  <c r="AM66" i="10"/>
  <c r="AL66" i="10"/>
  <c r="AK66" i="10"/>
  <c r="AJ66" i="10"/>
  <c r="AI66" i="10"/>
  <c r="AH66" i="10"/>
  <c r="BB66" i="10" s="1"/>
  <c r="BA65" i="10"/>
  <c r="AZ65" i="10"/>
  <c r="AY65" i="10"/>
  <c r="AX65" i="10"/>
  <c r="AW65" i="10"/>
  <c r="AV65" i="10"/>
  <c r="AU65" i="10"/>
  <c r="AT65" i="10"/>
  <c r="AS65" i="10"/>
  <c r="AR65" i="10"/>
  <c r="AQ65" i="10"/>
  <c r="AP65" i="10"/>
  <c r="AO65" i="10"/>
  <c r="AN65" i="10"/>
  <c r="AM65" i="10"/>
  <c r="AL65" i="10"/>
  <c r="AK65" i="10"/>
  <c r="AJ65" i="10"/>
  <c r="AI65" i="10"/>
  <c r="AH65" i="10"/>
  <c r="BB65" i="10" s="1"/>
  <c r="BA64" i="10"/>
  <c r="AZ64" i="10"/>
  <c r="AY64" i="10"/>
  <c r="AX64" i="10"/>
  <c r="AW64" i="10"/>
  <c r="AV64" i="10"/>
  <c r="AU64" i="10"/>
  <c r="AT64" i="10"/>
  <c r="AS64" i="10"/>
  <c r="AR64" i="10"/>
  <c r="AQ64" i="10"/>
  <c r="AP64" i="10"/>
  <c r="AO64" i="10"/>
  <c r="AN64" i="10"/>
  <c r="AM64" i="10"/>
  <c r="AL64" i="10"/>
  <c r="AK64" i="10"/>
  <c r="AJ64" i="10"/>
  <c r="AI64" i="10"/>
  <c r="AH64" i="10"/>
  <c r="BB64" i="10" s="1"/>
  <c r="BA63" i="10"/>
  <c r="AZ63" i="10"/>
  <c r="AY63" i="10"/>
  <c r="AX63" i="10"/>
  <c r="AW63" i="10"/>
  <c r="AV63" i="10"/>
  <c r="AU63" i="10"/>
  <c r="AT63" i="10"/>
  <c r="AS63" i="10"/>
  <c r="AR63" i="10"/>
  <c r="AQ63" i="10"/>
  <c r="AP63" i="10"/>
  <c r="AO63" i="10"/>
  <c r="AN63" i="10"/>
  <c r="AM63" i="10"/>
  <c r="AL63" i="10"/>
  <c r="AK63" i="10"/>
  <c r="AJ63" i="10"/>
  <c r="AI63" i="10"/>
  <c r="AH63" i="10"/>
  <c r="BB63" i="10" s="1"/>
  <c r="BA62" i="10"/>
  <c r="AZ62" i="10"/>
  <c r="AY62" i="10"/>
  <c r="AX62" i="10"/>
  <c r="AW62" i="10"/>
  <c r="AV62" i="10"/>
  <c r="AU62" i="10"/>
  <c r="AT62" i="10"/>
  <c r="AS62" i="10"/>
  <c r="AR62" i="10"/>
  <c r="AQ62" i="10"/>
  <c r="AP62" i="10"/>
  <c r="AO62" i="10"/>
  <c r="AN62" i="10"/>
  <c r="AM62" i="10"/>
  <c r="AL62" i="10"/>
  <c r="AK62" i="10"/>
  <c r="AJ62" i="10"/>
  <c r="AI62" i="10"/>
  <c r="AH62" i="10"/>
  <c r="BB62" i="10" s="1"/>
  <c r="BA61" i="10"/>
  <c r="AZ61" i="10"/>
  <c r="AY61" i="10"/>
  <c r="AX61" i="10"/>
  <c r="AW61" i="10"/>
  <c r="AV61" i="10"/>
  <c r="AU61" i="10"/>
  <c r="AT61" i="10"/>
  <c r="AS61" i="10"/>
  <c r="AR61" i="10"/>
  <c r="AQ61" i="10"/>
  <c r="AP61" i="10"/>
  <c r="AO61" i="10"/>
  <c r="AN61" i="10"/>
  <c r="AM61" i="10"/>
  <c r="AL61" i="10"/>
  <c r="AK61" i="10"/>
  <c r="AJ61" i="10"/>
  <c r="AI61" i="10"/>
  <c r="AH61" i="10"/>
  <c r="BB61" i="10" s="1"/>
  <c r="BA60" i="10"/>
  <c r="AZ60" i="10"/>
  <c r="AY60" i="10"/>
  <c r="AX60" i="10"/>
  <c r="AW60" i="10"/>
  <c r="AV60" i="10"/>
  <c r="AU60" i="10"/>
  <c r="AT60" i="10"/>
  <c r="AS60" i="10"/>
  <c r="AR60" i="10"/>
  <c r="AQ60" i="10"/>
  <c r="AP60" i="10"/>
  <c r="AO60" i="10"/>
  <c r="AN60" i="10"/>
  <c r="AM60" i="10"/>
  <c r="AL60" i="10"/>
  <c r="AK60" i="10"/>
  <c r="AJ60" i="10"/>
  <c r="AI60" i="10"/>
  <c r="AH60" i="10"/>
  <c r="BB60" i="10" s="1"/>
  <c r="BA59" i="10"/>
  <c r="AZ59" i="10"/>
  <c r="AY59" i="10"/>
  <c r="AX59" i="10"/>
  <c r="AW59" i="10"/>
  <c r="AV59" i="10"/>
  <c r="AU59" i="10"/>
  <c r="AT59" i="10"/>
  <c r="AS59" i="10"/>
  <c r="AR59" i="10"/>
  <c r="AQ59" i="10"/>
  <c r="AP59" i="10"/>
  <c r="AO59" i="10"/>
  <c r="AN59" i="10"/>
  <c r="AM59" i="10"/>
  <c r="AL59" i="10"/>
  <c r="AK59" i="10"/>
  <c r="AJ59" i="10"/>
  <c r="AI59" i="10"/>
  <c r="AH59" i="10"/>
  <c r="BB59" i="10" s="1"/>
  <c r="BA58" i="10"/>
  <c r="AZ58" i="10"/>
  <c r="AY58" i="10"/>
  <c r="AX58" i="10"/>
  <c r="AW58" i="10"/>
  <c r="AV58" i="10"/>
  <c r="AU58" i="10"/>
  <c r="AT58" i="10"/>
  <c r="AS58" i="10"/>
  <c r="AR58" i="10"/>
  <c r="AQ58" i="10"/>
  <c r="AP58" i="10"/>
  <c r="AO58" i="10"/>
  <c r="AN58" i="10"/>
  <c r="AM58" i="10"/>
  <c r="AL58" i="10"/>
  <c r="AK58" i="10"/>
  <c r="AJ58" i="10"/>
  <c r="AI58" i="10"/>
  <c r="AH58" i="10"/>
  <c r="BB58" i="10" s="1"/>
  <c r="BA57" i="10"/>
  <c r="AZ57" i="10"/>
  <c r="AY57" i="10"/>
  <c r="AX57" i="10"/>
  <c r="AW57" i="10"/>
  <c r="AV57" i="10"/>
  <c r="AU57" i="10"/>
  <c r="AT57" i="10"/>
  <c r="AS57" i="10"/>
  <c r="AR57" i="10"/>
  <c r="AQ57" i="10"/>
  <c r="AP57" i="10"/>
  <c r="AO57" i="10"/>
  <c r="AN57" i="10"/>
  <c r="AM57" i="10"/>
  <c r="AL57" i="10"/>
  <c r="AK57" i="10"/>
  <c r="AJ57" i="10"/>
  <c r="AI57" i="10"/>
  <c r="AH57" i="10"/>
  <c r="BB57" i="10" s="1"/>
  <c r="BA56" i="10"/>
  <c r="AZ56" i="10"/>
  <c r="AY56" i="10"/>
  <c r="AX56" i="10"/>
  <c r="AW56" i="10"/>
  <c r="AV56" i="10"/>
  <c r="AU56" i="10"/>
  <c r="AT56" i="10"/>
  <c r="AS56" i="10"/>
  <c r="AR56" i="10"/>
  <c r="AQ56" i="10"/>
  <c r="AP56" i="10"/>
  <c r="AO56" i="10"/>
  <c r="AN56" i="10"/>
  <c r="AM56" i="10"/>
  <c r="AL56" i="10"/>
  <c r="AK56" i="10"/>
  <c r="AJ56" i="10"/>
  <c r="AI56" i="10"/>
  <c r="AH56" i="10"/>
  <c r="BB56" i="10" s="1"/>
  <c r="BA55" i="10"/>
  <c r="AZ55" i="10"/>
  <c r="AY55" i="10"/>
  <c r="AX55" i="10"/>
  <c r="AW55" i="10"/>
  <c r="AV55" i="10"/>
  <c r="AU55" i="10"/>
  <c r="AT55" i="10"/>
  <c r="AS55" i="10"/>
  <c r="AR55" i="10"/>
  <c r="AQ55" i="10"/>
  <c r="AP55" i="10"/>
  <c r="AO55" i="10"/>
  <c r="AN55" i="10"/>
  <c r="AM55" i="10"/>
  <c r="AL55" i="10"/>
  <c r="AK55" i="10"/>
  <c r="AJ55" i="10"/>
  <c r="AI55" i="10"/>
  <c r="AH55" i="10"/>
  <c r="BB55" i="10" s="1"/>
  <c r="BA54" i="10"/>
  <c r="AZ54" i="10"/>
  <c r="AY54" i="10"/>
  <c r="AX54" i="10"/>
  <c r="AW54" i="10"/>
  <c r="AV54" i="10"/>
  <c r="AU54" i="10"/>
  <c r="AT54" i="10"/>
  <c r="AS54" i="10"/>
  <c r="AR54" i="10"/>
  <c r="AQ54" i="10"/>
  <c r="AP54" i="10"/>
  <c r="AO54" i="10"/>
  <c r="AN54" i="10"/>
  <c r="AM54" i="10"/>
  <c r="AL54" i="10"/>
  <c r="AK54" i="10"/>
  <c r="AJ54" i="10"/>
  <c r="AI54" i="10"/>
  <c r="AH54" i="10"/>
  <c r="BB54" i="10" s="1"/>
  <c r="BA53" i="10"/>
  <c r="AZ53" i="10"/>
  <c r="AY53" i="10"/>
  <c r="AX53" i="10"/>
  <c r="AW53" i="10"/>
  <c r="AV53" i="10"/>
  <c r="AU53" i="10"/>
  <c r="AT53" i="10"/>
  <c r="AS53" i="10"/>
  <c r="AR53" i="10"/>
  <c r="AQ53" i="10"/>
  <c r="AP53" i="10"/>
  <c r="AO53" i="10"/>
  <c r="AN53" i="10"/>
  <c r="AM53" i="10"/>
  <c r="AL53" i="10"/>
  <c r="AK53" i="10"/>
  <c r="AJ53" i="10"/>
  <c r="AI53" i="10"/>
  <c r="AH53" i="10"/>
  <c r="BB53" i="10" s="1"/>
  <c r="BA52" i="10"/>
  <c r="AZ52" i="10"/>
  <c r="AY52" i="10"/>
  <c r="AX52" i="10"/>
  <c r="AW52" i="10"/>
  <c r="AV52" i="10"/>
  <c r="AU52" i="10"/>
  <c r="AT52" i="10"/>
  <c r="AS52" i="10"/>
  <c r="AR52" i="10"/>
  <c r="AQ52" i="10"/>
  <c r="AP52" i="10"/>
  <c r="AO52" i="10"/>
  <c r="AN52" i="10"/>
  <c r="AM52" i="10"/>
  <c r="AL52" i="10"/>
  <c r="AK52" i="10"/>
  <c r="AJ52" i="10"/>
  <c r="AI52" i="10"/>
  <c r="AH52" i="10"/>
  <c r="BB52" i="10" s="1"/>
  <c r="BA51" i="10"/>
  <c r="AZ51" i="10"/>
  <c r="AY51" i="10"/>
  <c r="AX51" i="10"/>
  <c r="AW51" i="10"/>
  <c r="AV51" i="10"/>
  <c r="AU51" i="10"/>
  <c r="AT51" i="10"/>
  <c r="AS51" i="10"/>
  <c r="AR51" i="10"/>
  <c r="AQ51" i="10"/>
  <c r="AP51" i="10"/>
  <c r="AO51" i="10"/>
  <c r="AN51" i="10"/>
  <c r="AM51" i="10"/>
  <c r="AL51" i="10"/>
  <c r="AK51" i="10"/>
  <c r="AJ51" i="10"/>
  <c r="AI51" i="10"/>
  <c r="AH51" i="10"/>
  <c r="BB51" i="10" s="1"/>
  <c r="BA50" i="10"/>
  <c r="AZ50" i="10"/>
  <c r="AY50" i="10"/>
  <c r="AX50" i="10"/>
  <c r="AW50" i="10"/>
  <c r="AV50" i="10"/>
  <c r="AU50" i="10"/>
  <c r="AT50" i="10"/>
  <c r="AS50" i="10"/>
  <c r="AR50" i="10"/>
  <c r="AQ50" i="10"/>
  <c r="AP50" i="10"/>
  <c r="AO50" i="10"/>
  <c r="AN50" i="10"/>
  <c r="AM50" i="10"/>
  <c r="AL50" i="10"/>
  <c r="AK50" i="10"/>
  <c r="AJ50" i="10"/>
  <c r="AI50" i="10"/>
  <c r="AH50" i="10"/>
  <c r="BB50" i="10" s="1"/>
  <c r="BA49" i="10"/>
  <c r="AZ49" i="10"/>
  <c r="AY49" i="10"/>
  <c r="AX49" i="10"/>
  <c r="AW49" i="10"/>
  <c r="AV49" i="10"/>
  <c r="AU49" i="10"/>
  <c r="AT49" i="10"/>
  <c r="AS49" i="10"/>
  <c r="AR49" i="10"/>
  <c r="AQ49" i="10"/>
  <c r="AP49" i="10"/>
  <c r="AO49" i="10"/>
  <c r="AN49" i="10"/>
  <c r="AM49" i="10"/>
  <c r="AL49" i="10"/>
  <c r="AK49" i="10"/>
  <c r="AJ49" i="10"/>
  <c r="AI49" i="10"/>
  <c r="AH49" i="10"/>
  <c r="BB49" i="10" s="1"/>
  <c r="BA48" i="10"/>
  <c r="AZ48" i="10"/>
  <c r="AY48" i="10"/>
  <c r="AX48" i="10"/>
  <c r="AW48" i="10"/>
  <c r="AV48" i="10"/>
  <c r="AU48" i="10"/>
  <c r="AT48" i="10"/>
  <c r="AS48" i="10"/>
  <c r="AR48" i="10"/>
  <c r="AQ48" i="10"/>
  <c r="AP48" i="10"/>
  <c r="AO48" i="10"/>
  <c r="AN48" i="10"/>
  <c r="AM48" i="10"/>
  <c r="AL48" i="10"/>
  <c r="AK48" i="10"/>
  <c r="AJ48" i="10"/>
  <c r="AI48" i="10"/>
  <c r="AH48" i="10"/>
  <c r="BB48" i="10" s="1"/>
  <c r="BA47" i="10"/>
  <c r="AZ47" i="10"/>
  <c r="AY47" i="10"/>
  <c r="AX47" i="10"/>
  <c r="AW47" i="10"/>
  <c r="AV47" i="10"/>
  <c r="AU47" i="10"/>
  <c r="AT47" i="10"/>
  <c r="AS47" i="10"/>
  <c r="AR47" i="10"/>
  <c r="AQ47" i="10"/>
  <c r="AP47" i="10"/>
  <c r="AO47" i="10"/>
  <c r="AN47" i="10"/>
  <c r="AM47" i="10"/>
  <c r="AL47" i="10"/>
  <c r="AK47" i="10"/>
  <c r="AJ47" i="10"/>
  <c r="AI47" i="10"/>
  <c r="AH47" i="10"/>
  <c r="BB47" i="10" s="1"/>
  <c r="BA46" i="10"/>
  <c r="AZ46" i="10"/>
  <c r="AY46" i="10"/>
  <c r="AX46" i="10"/>
  <c r="AW46" i="10"/>
  <c r="AV46" i="10"/>
  <c r="AU46" i="10"/>
  <c r="AT46" i="10"/>
  <c r="AS46" i="10"/>
  <c r="AR46" i="10"/>
  <c r="AQ46" i="10"/>
  <c r="AP46" i="10"/>
  <c r="AO46" i="10"/>
  <c r="AN46" i="10"/>
  <c r="AM46" i="10"/>
  <c r="AL46" i="10"/>
  <c r="AK46" i="10"/>
  <c r="AJ46" i="10"/>
  <c r="AI46" i="10"/>
  <c r="AH46" i="10"/>
  <c r="BB46" i="10" s="1"/>
  <c r="Z46" i="10"/>
  <c r="BA45" i="10"/>
  <c r="AZ45" i="10"/>
  <c r="AY45" i="10"/>
  <c r="AX45" i="10"/>
  <c r="AW45" i="10"/>
  <c r="AV45" i="10"/>
  <c r="AU45" i="10"/>
  <c r="AT45" i="10"/>
  <c r="AS45" i="10"/>
  <c r="AR45" i="10"/>
  <c r="AQ45" i="10"/>
  <c r="AP45" i="10"/>
  <c r="AO45" i="10"/>
  <c r="AN45" i="10"/>
  <c r="AM45" i="10"/>
  <c r="AL45" i="10"/>
  <c r="AK45" i="10"/>
  <c r="AJ45" i="10"/>
  <c r="AI45" i="10"/>
  <c r="AH45" i="10"/>
  <c r="BA44" i="10"/>
  <c r="AZ44" i="10"/>
  <c r="AY44" i="10"/>
  <c r="AX44" i="10"/>
  <c r="AW44" i="10"/>
  <c r="AV44" i="10"/>
  <c r="AU44" i="10"/>
  <c r="AT44" i="10"/>
  <c r="AS44" i="10"/>
  <c r="AR44" i="10"/>
  <c r="AQ44" i="10"/>
  <c r="AP44" i="10"/>
  <c r="AO44" i="10"/>
  <c r="AN44" i="10"/>
  <c r="AM44" i="10"/>
  <c r="AL44" i="10"/>
  <c r="AK44" i="10"/>
  <c r="AJ44" i="10"/>
  <c r="AI44" i="10"/>
  <c r="AH44" i="10"/>
  <c r="BA43" i="10"/>
  <c r="AZ43" i="10"/>
  <c r="AY43" i="10"/>
  <c r="AX43" i="10"/>
  <c r="AW43" i="10"/>
  <c r="AV43" i="10"/>
  <c r="AU43" i="10"/>
  <c r="AT43" i="10"/>
  <c r="AS43" i="10"/>
  <c r="AR43" i="10"/>
  <c r="AQ43" i="10"/>
  <c r="AP43" i="10"/>
  <c r="AO43" i="10"/>
  <c r="AN43" i="10"/>
  <c r="AM43" i="10"/>
  <c r="AL43" i="10"/>
  <c r="AK43" i="10"/>
  <c r="AJ43" i="10"/>
  <c r="AI43" i="10"/>
  <c r="AH43" i="10"/>
  <c r="BA42" i="10"/>
  <c r="AZ42" i="10"/>
  <c r="AY42" i="10"/>
  <c r="AX42" i="10"/>
  <c r="AW42" i="10"/>
  <c r="AV42" i="10"/>
  <c r="AU42" i="10"/>
  <c r="AT42" i="10"/>
  <c r="AS42" i="10"/>
  <c r="AR42" i="10"/>
  <c r="AQ42" i="10"/>
  <c r="AP42" i="10"/>
  <c r="AO42" i="10"/>
  <c r="AN42" i="10"/>
  <c r="AM42" i="10"/>
  <c r="AL42" i="10"/>
  <c r="AK42" i="10"/>
  <c r="AJ42" i="10"/>
  <c r="AI42" i="10"/>
  <c r="AH42" i="10"/>
  <c r="BA41" i="10"/>
  <c r="AZ41" i="10"/>
  <c r="AY41" i="10"/>
  <c r="AX41" i="10"/>
  <c r="AW41" i="10"/>
  <c r="AV41" i="10"/>
  <c r="AU41" i="10"/>
  <c r="AT41" i="10"/>
  <c r="AS41" i="10"/>
  <c r="AR41" i="10"/>
  <c r="AQ41" i="10"/>
  <c r="AP41" i="10"/>
  <c r="AO41" i="10"/>
  <c r="AN41" i="10"/>
  <c r="AM41" i="10"/>
  <c r="AL41" i="10"/>
  <c r="AK41" i="10"/>
  <c r="AJ41" i="10"/>
  <c r="AI41" i="10"/>
  <c r="AH41" i="10"/>
  <c r="BA40" i="10"/>
  <c r="AZ40" i="10"/>
  <c r="AY40" i="10"/>
  <c r="AX40" i="10"/>
  <c r="AW40" i="10"/>
  <c r="AV40" i="10"/>
  <c r="AU40" i="10"/>
  <c r="AT40" i="10"/>
  <c r="AS40" i="10"/>
  <c r="AR40" i="10"/>
  <c r="AQ40" i="10"/>
  <c r="AP40" i="10"/>
  <c r="AO40" i="10"/>
  <c r="AN40" i="10"/>
  <c r="AM40" i="10"/>
  <c r="AL40" i="10"/>
  <c r="AK40" i="10"/>
  <c r="AJ40" i="10"/>
  <c r="AI40" i="10"/>
  <c r="AH40" i="10"/>
  <c r="BA39" i="10"/>
  <c r="AZ39" i="10"/>
  <c r="AY39" i="10"/>
  <c r="AX39" i="10"/>
  <c r="AW39" i="10"/>
  <c r="AV39" i="10"/>
  <c r="AU39" i="10"/>
  <c r="AT39" i="10"/>
  <c r="AS39" i="10"/>
  <c r="AR39" i="10"/>
  <c r="AQ39" i="10"/>
  <c r="AP39" i="10"/>
  <c r="AO39" i="10"/>
  <c r="AN39" i="10"/>
  <c r="AM39" i="10"/>
  <c r="AL39" i="10"/>
  <c r="AK39" i="10"/>
  <c r="AJ39" i="10"/>
  <c r="AI39" i="10"/>
  <c r="AH39" i="10"/>
  <c r="BA38" i="10"/>
  <c r="AZ38" i="10"/>
  <c r="AY38" i="10"/>
  <c r="AX38" i="10"/>
  <c r="AW38" i="10"/>
  <c r="AV38" i="10"/>
  <c r="AU38" i="10"/>
  <c r="AT38" i="10"/>
  <c r="AS38" i="10"/>
  <c r="AR38" i="10"/>
  <c r="AQ38" i="10"/>
  <c r="AP38" i="10"/>
  <c r="AO38" i="10"/>
  <c r="AN38" i="10"/>
  <c r="AM38" i="10"/>
  <c r="AL38" i="10"/>
  <c r="AK38" i="10"/>
  <c r="AJ38" i="10"/>
  <c r="AI38" i="10"/>
  <c r="AH38" i="10"/>
  <c r="BA37" i="10"/>
  <c r="AZ37" i="10"/>
  <c r="AY37" i="10"/>
  <c r="AX37" i="10"/>
  <c r="AW37" i="10"/>
  <c r="AV37" i="10"/>
  <c r="AU37" i="10"/>
  <c r="AT37" i="10"/>
  <c r="AS37" i="10"/>
  <c r="AR37" i="10"/>
  <c r="AQ37" i="10"/>
  <c r="AP37" i="10"/>
  <c r="AO37" i="10"/>
  <c r="AN37" i="10"/>
  <c r="AM37" i="10"/>
  <c r="AL37" i="10"/>
  <c r="AK37" i="10"/>
  <c r="AJ37" i="10"/>
  <c r="AI37" i="10"/>
  <c r="AH37" i="10"/>
  <c r="BA36" i="10"/>
  <c r="AZ36" i="10"/>
  <c r="AY36" i="10"/>
  <c r="AX36" i="10"/>
  <c r="AW36" i="10"/>
  <c r="AV36" i="10"/>
  <c r="AU36" i="10"/>
  <c r="AT36" i="10"/>
  <c r="AS36" i="10"/>
  <c r="AR36" i="10"/>
  <c r="AQ36" i="10"/>
  <c r="AP36" i="10"/>
  <c r="AO36" i="10"/>
  <c r="AN36" i="10"/>
  <c r="AM36" i="10"/>
  <c r="AL36" i="10"/>
  <c r="AK36" i="10"/>
  <c r="AJ36" i="10"/>
  <c r="AI36" i="10"/>
  <c r="AH36" i="10"/>
  <c r="BA35" i="10"/>
  <c r="AZ35" i="10"/>
  <c r="AY35" i="10"/>
  <c r="AX35" i="10"/>
  <c r="AW35" i="10"/>
  <c r="AV35" i="10"/>
  <c r="AU35" i="10"/>
  <c r="AT35" i="10"/>
  <c r="AS35" i="10"/>
  <c r="AR35" i="10"/>
  <c r="AQ35" i="10"/>
  <c r="AP35" i="10"/>
  <c r="AO35" i="10"/>
  <c r="AN35" i="10"/>
  <c r="AM35" i="10"/>
  <c r="AL35" i="10"/>
  <c r="AK35" i="10"/>
  <c r="AJ35" i="10"/>
  <c r="AI35" i="10"/>
  <c r="AH35" i="10"/>
  <c r="BA34" i="10"/>
  <c r="AZ34" i="10"/>
  <c r="AY34" i="10"/>
  <c r="AX34" i="10"/>
  <c r="AW34" i="10"/>
  <c r="AV34" i="10"/>
  <c r="AU34" i="10"/>
  <c r="AT34" i="10"/>
  <c r="AS34" i="10"/>
  <c r="AR34" i="10"/>
  <c r="AQ34" i="10"/>
  <c r="AP34" i="10"/>
  <c r="AO34" i="10"/>
  <c r="AN34" i="10"/>
  <c r="AM34" i="10"/>
  <c r="AL34" i="10"/>
  <c r="AK34" i="10"/>
  <c r="AJ34" i="10"/>
  <c r="AI34" i="10"/>
  <c r="AH34" i="10"/>
  <c r="BA33" i="10"/>
  <c r="AZ33" i="10"/>
  <c r="AY33" i="10"/>
  <c r="AX33" i="10"/>
  <c r="AW33" i="10"/>
  <c r="AV33" i="10"/>
  <c r="AU33" i="10"/>
  <c r="AT33" i="10"/>
  <c r="AS33" i="10"/>
  <c r="AR33" i="10"/>
  <c r="AQ33" i="10"/>
  <c r="AP33" i="10"/>
  <c r="AO33" i="10"/>
  <c r="AN33" i="10"/>
  <c r="AM33" i="10"/>
  <c r="AL33" i="10"/>
  <c r="AK33" i="10"/>
  <c r="AJ33" i="10"/>
  <c r="AI33" i="10"/>
  <c r="AH33" i="10"/>
  <c r="BB32" i="10"/>
  <c r="BA31" i="10"/>
  <c r="AZ31" i="10"/>
  <c r="AY31" i="10"/>
  <c r="AX31" i="10"/>
  <c r="AW31" i="10"/>
  <c r="AV31" i="10"/>
  <c r="AU31" i="10"/>
  <c r="AT31" i="10"/>
  <c r="AS31" i="10"/>
  <c r="AR31" i="10"/>
  <c r="AQ31" i="10"/>
  <c r="AP31" i="10"/>
  <c r="AO31" i="10"/>
  <c r="AN31" i="10"/>
  <c r="AM31" i="10"/>
  <c r="AL31" i="10"/>
  <c r="AK31" i="10"/>
  <c r="AJ31" i="10"/>
  <c r="AI31" i="10"/>
  <c r="AH31" i="10"/>
  <c r="BA30" i="10"/>
  <c r="AZ30" i="10"/>
  <c r="AY30" i="10"/>
  <c r="AX30" i="10"/>
  <c r="AW30" i="10"/>
  <c r="AV30" i="10"/>
  <c r="AU30" i="10"/>
  <c r="AT30" i="10"/>
  <c r="AS30" i="10"/>
  <c r="AR30" i="10"/>
  <c r="AQ30" i="10"/>
  <c r="AP30" i="10"/>
  <c r="AO30" i="10"/>
  <c r="AN30" i="10"/>
  <c r="AM30" i="10"/>
  <c r="AL30" i="10"/>
  <c r="AK30" i="10"/>
  <c r="AJ30" i="10"/>
  <c r="AI30" i="10"/>
  <c r="AH30" i="10"/>
  <c r="BA28" i="10"/>
  <c r="AZ28" i="10"/>
  <c r="AY28" i="10"/>
  <c r="AX28" i="10"/>
  <c r="AW28" i="10"/>
  <c r="AV28" i="10"/>
  <c r="AU28" i="10"/>
  <c r="AT28" i="10"/>
  <c r="AS28" i="10"/>
  <c r="AR28" i="10"/>
  <c r="AQ28" i="10"/>
  <c r="AP28" i="10"/>
  <c r="AO28" i="10"/>
  <c r="AN28" i="10"/>
  <c r="AM28" i="10"/>
  <c r="AL28" i="10"/>
  <c r="AK28" i="10"/>
  <c r="AJ28" i="10"/>
  <c r="AI28" i="10"/>
  <c r="AH28" i="10"/>
  <c r="BB28" i="10" s="1"/>
  <c r="BB33" i="10" l="1"/>
  <c r="BB34" i="10"/>
  <c r="BB35" i="10"/>
  <c r="BB36" i="10"/>
  <c r="BB37" i="10"/>
  <c r="BB38" i="10"/>
  <c r="BB39" i="10"/>
  <c r="BB40" i="10"/>
  <c r="BB41" i="10"/>
  <c r="BB42" i="10"/>
  <c r="BB43" i="10"/>
  <c r="BB44" i="10"/>
  <c r="BB45" i="10"/>
  <c r="BA142" i="8"/>
  <c r="AZ142" i="8"/>
  <c r="AY142" i="8"/>
  <c r="AX142" i="8"/>
  <c r="AW142" i="8"/>
  <c r="AV142" i="8"/>
  <c r="AU142" i="8"/>
  <c r="AT142" i="8"/>
  <c r="AS142" i="8"/>
  <c r="AR142" i="8"/>
  <c r="AQ142" i="8"/>
  <c r="AP142" i="8"/>
  <c r="AO142" i="8"/>
  <c r="AN142" i="8"/>
  <c r="AM142" i="8"/>
  <c r="AL142" i="8"/>
  <c r="AK142" i="8"/>
  <c r="AJ142" i="8"/>
  <c r="AI142" i="8"/>
  <c r="AH142" i="8"/>
  <c r="BA141" i="8"/>
  <c r="AZ141" i="8"/>
  <c r="AY141" i="8"/>
  <c r="AX141" i="8"/>
  <c r="AW141" i="8"/>
  <c r="AV141" i="8"/>
  <c r="AU141" i="8"/>
  <c r="AT141" i="8"/>
  <c r="AS141" i="8"/>
  <c r="AR141" i="8"/>
  <c r="AQ141" i="8"/>
  <c r="AP141" i="8"/>
  <c r="AO141" i="8"/>
  <c r="AN141" i="8"/>
  <c r="AM141" i="8"/>
  <c r="AL141" i="8"/>
  <c r="AK141" i="8"/>
  <c r="AJ141" i="8"/>
  <c r="AI141" i="8"/>
  <c r="AH141" i="8"/>
  <c r="BA140" i="8"/>
  <c r="AZ140" i="8"/>
  <c r="AY140" i="8"/>
  <c r="AX140" i="8"/>
  <c r="AW140" i="8"/>
  <c r="AV140" i="8"/>
  <c r="AU140" i="8"/>
  <c r="AT140" i="8"/>
  <c r="AS140" i="8"/>
  <c r="AR140" i="8"/>
  <c r="AQ140" i="8"/>
  <c r="AP140" i="8"/>
  <c r="AO140" i="8"/>
  <c r="AN140" i="8"/>
  <c r="AM140" i="8"/>
  <c r="AL140" i="8"/>
  <c r="AK140" i="8"/>
  <c r="AJ140" i="8"/>
  <c r="AI140" i="8"/>
  <c r="AH140" i="8"/>
  <c r="BA139" i="8"/>
  <c r="AZ139" i="8"/>
  <c r="AY139" i="8"/>
  <c r="AX139" i="8"/>
  <c r="AW139" i="8"/>
  <c r="AV139" i="8"/>
  <c r="AU139" i="8"/>
  <c r="AT139" i="8"/>
  <c r="AS139" i="8"/>
  <c r="AR139" i="8"/>
  <c r="AQ139" i="8"/>
  <c r="AP139" i="8"/>
  <c r="AO139" i="8"/>
  <c r="AN139" i="8"/>
  <c r="AM139" i="8"/>
  <c r="AL139" i="8"/>
  <c r="AK139" i="8"/>
  <c r="AJ139" i="8"/>
  <c r="AI139" i="8"/>
  <c r="AH139" i="8"/>
  <c r="BA138" i="8"/>
  <c r="AZ138" i="8"/>
  <c r="AY138" i="8"/>
  <c r="AX138" i="8"/>
  <c r="AW138" i="8"/>
  <c r="AV138" i="8"/>
  <c r="AU138" i="8"/>
  <c r="AT138" i="8"/>
  <c r="AS138" i="8"/>
  <c r="AR138" i="8"/>
  <c r="AQ138" i="8"/>
  <c r="AP138" i="8"/>
  <c r="AO138" i="8"/>
  <c r="AN138" i="8"/>
  <c r="AM138" i="8"/>
  <c r="AL138" i="8"/>
  <c r="AK138" i="8"/>
  <c r="AJ138" i="8"/>
  <c r="AI138" i="8"/>
  <c r="AH138" i="8"/>
  <c r="BA137" i="8"/>
  <c r="AZ137" i="8"/>
  <c r="AY137" i="8"/>
  <c r="AX137" i="8"/>
  <c r="AW137" i="8"/>
  <c r="AV137" i="8"/>
  <c r="AU137" i="8"/>
  <c r="AT137" i="8"/>
  <c r="AS137" i="8"/>
  <c r="AR137" i="8"/>
  <c r="AQ137" i="8"/>
  <c r="AP137" i="8"/>
  <c r="AO137" i="8"/>
  <c r="AN137" i="8"/>
  <c r="AM137" i="8"/>
  <c r="AL137" i="8"/>
  <c r="AK137" i="8"/>
  <c r="AJ137" i="8"/>
  <c r="AI137" i="8"/>
  <c r="AH137" i="8"/>
  <c r="BA136" i="8"/>
  <c r="AZ136" i="8"/>
  <c r="AY136" i="8"/>
  <c r="AX136" i="8"/>
  <c r="AW136" i="8"/>
  <c r="AV136" i="8"/>
  <c r="AU136" i="8"/>
  <c r="AT136" i="8"/>
  <c r="AS136" i="8"/>
  <c r="AR136" i="8"/>
  <c r="AQ136" i="8"/>
  <c r="AP136" i="8"/>
  <c r="AO136" i="8"/>
  <c r="AN136" i="8"/>
  <c r="AM136" i="8"/>
  <c r="AL136" i="8"/>
  <c r="AK136" i="8"/>
  <c r="AJ136" i="8"/>
  <c r="AI136" i="8"/>
  <c r="AH136" i="8"/>
  <c r="BA135" i="8"/>
  <c r="AZ135" i="8"/>
  <c r="AY135" i="8"/>
  <c r="AX135" i="8"/>
  <c r="AW135" i="8"/>
  <c r="AV135" i="8"/>
  <c r="AU135" i="8"/>
  <c r="AT135" i="8"/>
  <c r="AS135" i="8"/>
  <c r="AR135" i="8"/>
  <c r="AQ135" i="8"/>
  <c r="AP135" i="8"/>
  <c r="AO135" i="8"/>
  <c r="AN135" i="8"/>
  <c r="AM135" i="8"/>
  <c r="AL135" i="8"/>
  <c r="AK135" i="8"/>
  <c r="AJ135" i="8"/>
  <c r="AI135" i="8"/>
  <c r="AH135" i="8"/>
  <c r="BA134" i="8"/>
  <c r="AZ134" i="8"/>
  <c r="AY134" i="8"/>
  <c r="AX134" i="8"/>
  <c r="AW134" i="8"/>
  <c r="AV134" i="8"/>
  <c r="AU134" i="8"/>
  <c r="AT134" i="8"/>
  <c r="AS134" i="8"/>
  <c r="AR134" i="8"/>
  <c r="AQ134" i="8"/>
  <c r="AP134" i="8"/>
  <c r="AO134" i="8"/>
  <c r="AN134" i="8"/>
  <c r="AM134" i="8"/>
  <c r="AL134" i="8"/>
  <c r="AK134" i="8"/>
  <c r="AJ134" i="8"/>
  <c r="AI134" i="8"/>
  <c r="AH134" i="8"/>
  <c r="BA133" i="8"/>
  <c r="AZ133" i="8"/>
  <c r="AY133" i="8"/>
  <c r="AX133" i="8"/>
  <c r="AW133" i="8"/>
  <c r="AV133" i="8"/>
  <c r="AU133" i="8"/>
  <c r="AT133" i="8"/>
  <c r="AS133" i="8"/>
  <c r="AR133" i="8"/>
  <c r="AQ133" i="8"/>
  <c r="AP133" i="8"/>
  <c r="AO133" i="8"/>
  <c r="AN133" i="8"/>
  <c r="AM133" i="8"/>
  <c r="AL133" i="8"/>
  <c r="AK133" i="8"/>
  <c r="AJ133" i="8"/>
  <c r="AI133" i="8"/>
  <c r="AH133" i="8"/>
  <c r="BA132" i="8"/>
  <c r="AZ132" i="8"/>
  <c r="AY132" i="8"/>
  <c r="AX132" i="8"/>
  <c r="AW132" i="8"/>
  <c r="AV132" i="8"/>
  <c r="AU132" i="8"/>
  <c r="AT132" i="8"/>
  <c r="AS132" i="8"/>
  <c r="AR132" i="8"/>
  <c r="AQ132" i="8"/>
  <c r="AP132" i="8"/>
  <c r="AO132" i="8"/>
  <c r="AN132" i="8"/>
  <c r="AM132" i="8"/>
  <c r="AL132" i="8"/>
  <c r="AK132" i="8"/>
  <c r="AJ132" i="8"/>
  <c r="AI132" i="8"/>
  <c r="AH132" i="8"/>
  <c r="BA131" i="8"/>
  <c r="AZ131" i="8"/>
  <c r="AY131" i="8"/>
  <c r="AX131" i="8"/>
  <c r="AW131" i="8"/>
  <c r="AV131" i="8"/>
  <c r="AU131" i="8"/>
  <c r="AT131" i="8"/>
  <c r="AS131" i="8"/>
  <c r="AR131" i="8"/>
  <c r="AQ131" i="8"/>
  <c r="AP131" i="8"/>
  <c r="AO131" i="8"/>
  <c r="AN131" i="8"/>
  <c r="AM131" i="8"/>
  <c r="AL131" i="8"/>
  <c r="AK131" i="8"/>
  <c r="AJ131" i="8"/>
  <c r="AI131" i="8"/>
  <c r="AH131" i="8"/>
  <c r="BA130" i="8"/>
  <c r="AZ130" i="8"/>
  <c r="AY130" i="8"/>
  <c r="AX130" i="8"/>
  <c r="AW130" i="8"/>
  <c r="AV130" i="8"/>
  <c r="AU130" i="8"/>
  <c r="AT130" i="8"/>
  <c r="AS130" i="8"/>
  <c r="AR130" i="8"/>
  <c r="AQ130" i="8"/>
  <c r="AP130" i="8"/>
  <c r="AO130" i="8"/>
  <c r="AN130" i="8"/>
  <c r="AM130" i="8"/>
  <c r="AL130" i="8"/>
  <c r="AK130" i="8"/>
  <c r="AJ130" i="8"/>
  <c r="AI130" i="8"/>
  <c r="AH130" i="8"/>
  <c r="BA129" i="8"/>
  <c r="AZ129" i="8"/>
  <c r="AY129" i="8"/>
  <c r="AX129" i="8"/>
  <c r="AW129" i="8"/>
  <c r="AV129" i="8"/>
  <c r="AU129" i="8"/>
  <c r="AT129" i="8"/>
  <c r="AS129" i="8"/>
  <c r="AR129" i="8"/>
  <c r="AQ129" i="8"/>
  <c r="AP129" i="8"/>
  <c r="AO129" i="8"/>
  <c r="AN129" i="8"/>
  <c r="AM129" i="8"/>
  <c r="AL129" i="8"/>
  <c r="AK129" i="8"/>
  <c r="AJ129" i="8"/>
  <c r="AI129" i="8"/>
  <c r="AH129" i="8"/>
  <c r="BA128" i="8"/>
  <c r="AZ128" i="8"/>
  <c r="AY128" i="8"/>
  <c r="AX128" i="8"/>
  <c r="AW128" i="8"/>
  <c r="AV128" i="8"/>
  <c r="AU128" i="8"/>
  <c r="AT128" i="8"/>
  <c r="AS128" i="8"/>
  <c r="AR128" i="8"/>
  <c r="AQ128" i="8"/>
  <c r="AP128" i="8"/>
  <c r="AO128" i="8"/>
  <c r="AN128" i="8"/>
  <c r="AM128" i="8"/>
  <c r="AL128" i="8"/>
  <c r="AK128" i="8"/>
  <c r="AJ128" i="8"/>
  <c r="AI128" i="8"/>
  <c r="AH128" i="8"/>
  <c r="BA127" i="8"/>
  <c r="AZ127" i="8"/>
  <c r="AY127" i="8"/>
  <c r="AX127" i="8"/>
  <c r="AW127" i="8"/>
  <c r="AV127" i="8"/>
  <c r="AU127" i="8"/>
  <c r="AT127" i="8"/>
  <c r="AS127" i="8"/>
  <c r="AR127" i="8"/>
  <c r="AQ127" i="8"/>
  <c r="AP127" i="8"/>
  <c r="AO127" i="8"/>
  <c r="AN127" i="8"/>
  <c r="AM127" i="8"/>
  <c r="AL127" i="8"/>
  <c r="AK127" i="8"/>
  <c r="AJ127" i="8"/>
  <c r="AI127" i="8"/>
  <c r="AH127" i="8"/>
  <c r="BA126" i="8"/>
  <c r="AZ126" i="8"/>
  <c r="AY126" i="8"/>
  <c r="AX126" i="8"/>
  <c r="AW126" i="8"/>
  <c r="AV126" i="8"/>
  <c r="AU126" i="8"/>
  <c r="AT126" i="8"/>
  <c r="AS126" i="8"/>
  <c r="AR126" i="8"/>
  <c r="AQ126" i="8"/>
  <c r="AP126" i="8"/>
  <c r="AO126" i="8"/>
  <c r="AN126" i="8"/>
  <c r="AM126" i="8"/>
  <c r="AL126" i="8"/>
  <c r="AK126" i="8"/>
  <c r="AJ126" i="8"/>
  <c r="AI126" i="8"/>
  <c r="AH126" i="8"/>
  <c r="BA125" i="8"/>
  <c r="AZ125" i="8"/>
  <c r="AY125" i="8"/>
  <c r="AX125" i="8"/>
  <c r="AW125" i="8"/>
  <c r="AV125" i="8"/>
  <c r="AU125" i="8"/>
  <c r="AT125" i="8"/>
  <c r="AS125" i="8"/>
  <c r="AR125" i="8"/>
  <c r="AQ125" i="8"/>
  <c r="AP125" i="8"/>
  <c r="AO125" i="8"/>
  <c r="AN125" i="8"/>
  <c r="AM125" i="8"/>
  <c r="AL125" i="8"/>
  <c r="AK125" i="8"/>
  <c r="AJ125" i="8"/>
  <c r="AI125" i="8"/>
  <c r="AH125" i="8"/>
  <c r="BA124" i="8"/>
  <c r="AZ124" i="8"/>
  <c r="AY124" i="8"/>
  <c r="AX124" i="8"/>
  <c r="AW124" i="8"/>
  <c r="AV124" i="8"/>
  <c r="AU124" i="8"/>
  <c r="AT124" i="8"/>
  <c r="AS124" i="8"/>
  <c r="AR124" i="8"/>
  <c r="AQ124" i="8"/>
  <c r="AP124" i="8"/>
  <c r="AO124" i="8"/>
  <c r="AN124" i="8"/>
  <c r="AM124" i="8"/>
  <c r="AL124" i="8"/>
  <c r="AK124" i="8"/>
  <c r="AJ124" i="8"/>
  <c r="AI124" i="8"/>
  <c r="AH124" i="8"/>
  <c r="BA123" i="8"/>
  <c r="AZ123" i="8"/>
  <c r="AY123" i="8"/>
  <c r="AX123" i="8"/>
  <c r="AW123" i="8"/>
  <c r="AV123" i="8"/>
  <c r="AU123" i="8"/>
  <c r="AT123" i="8"/>
  <c r="AS123" i="8"/>
  <c r="AR123" i="8"/>
  <c r="AQ123" i="8"/>
  <c r="AP123" i="8"/>
  <c r="AO123" i="8"/>
  <c r="AN123" i="8"/>
  <c r="AM123" i="8"/>
  <c r="AL123" i="8"/>
  <c r="AK123" i="8"/>
  <c r="AJ123" i="8"/>
  <c r="AI123" i="8"/>
  <c r="AH123" i="8"/>
  <c r="BA122" i="8"/>
  <c r="AZ122" i="8"/>
  <c r="AY122" i="8"/>
  <c r="AX122" i="8"/>
  <c r="AW122" i="8"/>
  <c r="AV122" i="8"/>
  <c r="AU122" i="8"/>
  <c r="AT122" i="8"/>
  <c r="AS122" i="8"/>
  <c r="AR122" i="8"/>
  <c r="AQ122" i="8"/>
  <c r="AP122" i="8"/>
  <c r="AO122" i="8"/>
  <c r="AN122" i="8"/>
  <c r="AM122" i="8"/>
  <c r="AL122" i="8"/>
  <c r="AK122" i="8"/>
  <c r="AJ122" i="8"/>
  <c r="AI122" i="8"/>
  <c r="AH122" i="8"/>
  <c r="BA121" i="8"/>
  <c r="AZ121" i="8"/>
  <c r="AY121" i="8"/>
  <c r="AX121" i="8"/>
  <c r="AW121" i="8"/>
  <c r="AV121" i="8"/>
  <c r="AU121" i="8"/>
  <c r="AT121" i="8"/>
  <c r="AS121" i="8"/>
  <c r="AR121" i="8"/>
  <c r="AQ121" i="8"/>
  <c r="AP121" i="8"/>
  <c r="AO121" i="8"/>
  <c r="AN121" i="8"/>
  <c r="AM121" i="8"/>
  <c r="AL121" i="8"/>
  <c r="AK121" i="8"/>
  <c r="AJ121" i="8"/>
  <c r="AI121" i="8"/>
  <c r="AH121" i="8"/>
  <c r="BA120" i="8"/>
  <c r="AZ120" i="8"/>
  <c r="AY120" i="8"/>
  <c r="AX120" i="8"/>
  <c r="AW120" i="8"/>
  <c r="AV120" i="8"/>
  <c r="AU120" i="8"/>
  <c r="AT120" i="8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BA119" i="8"/>
  <c r="AZ119" i="8"/>
  <c r="AY119" i="8"/>
  <c r="AX119" i="8"/>
  <c r="AW119" i="8"/>
  <c r="AV119" i="8"/>
  <c r="AU119" i="8"/>
  <c r="AT119" i="8"/>
  <c r="AS119" i="8"/>
  <c r="AR119" i="8"/>
  <c r="AQ119" i="8"/>
  <c r="AP119" i="8"/>
  <c r="AO119" i="8"/>
  <c r="AN119" i="8"/>
  <c r="AM119" i="8"/>
  <c r="AL119" i="8"/>
  <c r="AK119" i="8"/>
  <c r="AJ119" i="8"/>
  <c r="AI119" i="8"/>
  <c r="AH119" i="8"/>
  <c r="BA118" i="8"/>
  <c r="AZ118" i="8"/>
  <c r="AY118" i="8"/>
  <c r="AX118" i="8"/>
  <c r="AW118" i="8"/>
  <c r="AV118" i="8"/>
  <c r="AU118" i="8"/>
  <c r="AT118" i="8"/>
  <c r="AS118" i="8"/>
  <c r="AR118" i="8"/>
  <c r="AQ118" i="8"/>
  <c r="AP118" i="8"/>
  <c r="AO118" i="8"/>
  <c r="AN118" i="8"/>
  <c r="AM118" i="8"/>
  <c r="AL118" i="8"/>
  <c r="AK118" i="8"/>
  <c r="AJ118" i="8"/>
  <c r="AI118" i="8"/>
  <c r="AH118" i="8"/>
  <c r="BA117" i="8"/>
  <c r="AZ117" i="8"/>
  <c r="AY117" i="8"/>
  <c r="AX117" i="8"/>
  <c r="AW117" i="8"/>
  <c r="AV117" i="8"/>
  <c r="AU117" i="8"/>
  <c r="AT117" i="8"/>
  <c r="AS117" i="8"/>
  <c r="AR117" i="8"/>
  <c r="AQ117" i="8"/>
  <c r="AP117" i="8"/>
  <c r="AO117" i="8"/>
  <c r="AN117" i="8"/>
  <c r="AM117" i="8"/>
  <c r="AL117" i="8"/>
  <c r="AK117" i="8"/>
  <c r="AJ117" i="8"/>
  <c r="AI117" i="8"/>
  <c r="AH117" i="8"/>
  <c r="BA116" i="8"/>
  <c r="AZ116" i="8"/>
  <c r="AY116" i="8"/>
  <c r="AX116" i="8"/>
  <c r="AW116" i="8"/>
  <c r="AV116" i="8"/>
  <c r="AU116" i="8"/>
  <c r="AT116" i="8"/>
  <c r="AS116" i="8"/>
  <c r="AR116" i="8"/>
  <c r="AQ116" i="8"/>
  <c r="AP116" i="8"/>
  <c r="AO116" i="8"/>
  <c r="AN116" i="8"/>
  <c r="AM116" i="8"/>
  <c r="AL116" i="8"/>
  <c r="AK116" i="8"/>
  <c r="AJ116" i="8"/>
  <c r="AI116" i="8"/>
  <c r="AH116" i="8"/>
  <c r="BA115" i="8"/>
  <c r="AZ115" i="8"/>
  <c r="AY115" i="8"/>
  <c r="AX115" i="8"/>
  <c r="AW115" i="8"/>
  <c r="AV115" i="8"/>
  <c r="AU115" i="8"/>
  <c r="AT115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BA114" i="8"/>
  <c r="AZ114" i="8"/>
  <c r="AY114" i="8"/>
  <c r="AX114" i="8"/>
  <c r="AW114" i="8"/>
  <c r="AV114" i="8"/>
  <c r="AU114" i="8"/>
  <c r="AT114" i="8"/>
  <c r="AS114" i="8"/>
  <c r="AR114" i="8"/>
  <c r="AQ114" i="8"/>
  <c r="AP114" i="8"/>
  <c r="AO114" i="8"/>
  <c r="AN114" i="8"/>
  <c r="AM114" i="8"/>
  <c r="AL114" i="8"/>
  <c r="AK114" i="8"/>
  <c r="AJ114" i="8"/>
  <c r="AI114" i="8"/>
  <c r="AH114" i="8"/>
  <c r="BA113" i="8"/>
  <c r="AZ113" i="8"/>
  <c r="AY113" i="8"/>
  <c r="AX113" i="8"/>
  <c r="AW113" i="8"/>
  <c r="AV113" i="8"/>
  <c r="AU113" i="8"/>
  <c r="AT113" i="8"/>
  <c r="AS113" i="8"/>
  <c r="AR113" i="8"/>
  <c r="AQ113" i="8"/>
  <c r="AP113" i="8"/>
  <c r="AO113" i="8"/>
  <c r="AN113" i="8"/>
  <c r="AM113" i="8"/>
  <c r="AL113" i="8"/>
  <c r="AK113" i="8"/>
  <c r="AJ113" i="8"/>
  <c r="AI113" i="8"/>
  <c r="AH113" i="8"/>
  <c r="BA112" i="8"/>
  <c r="AZ112" i="8"/>
  <c r="AY112" i="8"/>
  <c r="AX112" i="8"/>
  <c r="AW112" i="8"/>
  <c r="AV112" i="8"/>
  <c r="AU112" i="8"/>
  <c r="AT112" i="8"/>
  <c r="AS112" i="8"/>
  <c r="AR112" i="8"/>
  <c r="AQ112" i="8"/>
  <c r="AP112" i="8"/>
  <c r="AO112" i="8"/>
  <c r="AN112" i="8"/>
  <c r="AM112" i="8"/>
  <c r="AL112" i="8"/>
  <c r="AK112" i="8"/>
  <c r="AJ112" i="8"/>
  <c r="AI112" i="8"/>
  <c r="AH112" i="8"/>
  <c r="BA111" i="8"/>
  <c r="AZ111" i="8"/>
  <c r="AY111" i="8"/>
  <c r="AX111" i="8"/>
  <c r="AW111" i="8"/>
  <c r="AV111" i="8"/>
  <c r="AU111" i="8"/>
  <c r="AT111" i="8"/>
  <c r="AS111" i="8"/>
  <c r="AR111" i="8"/>
  <c r="AQ111" i="8"/>
  <c r="AP111" i="8"/>
  <c r="AO111" i="8"/>
  <c r="AN111" i="8"/>
  <c r="AM111" i="8"/>
  <c r="AL111" i="8"/>
  <c r="AK111" i="8"/>
  <c r="AJ111" i="8"/>
  <c r="AI111" i="8"/>
  <c r="AH111" i="8"/>
  <c r="BA110" i="8"/>
  <c r="AZ110" i="8"/>
  <c r="AY110" i="8"/>
  <c r="AX110" i="8"/>
  <c r="AW110" i="8"/>
  <c r="AV110" i="8"/>
  <c r="AU110" i="8"/>
  <c r="AT110" i="8"/>
  <c r="AS110" i="8"/>
  <c r="AR110" i="8"/>
  <c r="AQ110" i="8"/>
  <c r="AP110" i="8"/>
  <c r="AO110" i="8"/>
  <c r="AN110" i="8"/>
  <c r="AM110" i="8"/>
  <c r="AL110" i="8"/>
  <c r="AK110" i="8"/>
  <c r="AJ110" i="8"/>
  <c r="AI110" i="8"/>
  <c r="AH110" i="8"/>
  <c r="BA109" i="8"/>
  <c r="AZ109" i="8"/>
  <c r="AY109" i="8"/>
  <c r="AX109" i="8"/>
  <c r="AW109" i="8"/>
  <c r="AV109" i="8"/>
  <c r="AU109" i="8"/>
  <c r="AT109" i="8"/>
  <c r="AS109" i="8"/>
  <c r="AR109" i="8"/>
  <c r="AQ109" i="8"/>
  <c r="AP109" i="8"/>
  <c r="AO109" i="8"/>
  <c r="AN109" i="8"/>
  <c r="AM109" i="8"/>
  <c r="AL109" i="8"/>
  <c r="AK109" i="8"/>
  <c r="AJ109" i="8"/>
  <c r="AI109" i="8"/>
  <c r="AH109" i="8"/>
  <c r="BA108" i="8"/>
  <c r="AZ108" i="8"/>
  <c r="AY108" i="8"/>
  <c r="AX108" i="8"/>
  <c r="AW108" i="8"/>
  <c r="AV108" i="8"/>
  <c r="AU108" i="8"/>
  <c r="AT108" i="8"/>
  <c r="AS108" i="8"/>
  <c r="AR108" i="8"/>
  <c r="AQ108" i="8"/>
  <c r="AP108" i="8"/>
  <c r="AO108" i="8"/>
  <c r="AN108" i="8"/>
  <c r="AM108" i="8"/>
  <c r="AL108" i="8"/>
  <c r="AK108" i="8"/>
  <c r="AJ108" i="8"/>
  <c r="AI108" i="8"/>
  <c r="AH108" i="8"/>
  <c r="BA107" i="8"/>
  <c r="AZ107" i="8"/>
  <c r="AY107" i="8"/>
  <c r="AX107" i="8"/>
  <c r="AW107" i="8"/>
  <c r="AV107" i="8"/>
  <c r="AU107" i="8"/>
  <c r="AT107" i="8"/>
  <c r="AS107" i="8"/>
  <c r="AR107" i="8"/>
  <c r="AQ107" i="8"/>
  <c r="AP107" i="8"/>
  <c r="AO107" i="8"/>
  <c r="AN107" i="8"/>
  <c r="AM107" i="8"/>
  <c r="AL107" i="8"/>
  <c r="AK107" i="8"/>
  <c r="AJ107" i="8"/>
  <c r="AI107" i="8"/>
  <c r="AH107" i="8"/>
  <c r="BA106" i="8"/>
  <c r="AZ106" i="8"/>
  <c r="AY106" i="8"/>
  <c r="AX106" i="8"/>
  <c r="AW106" i="8"/>
  <c r="AV106" i="8"/>
  <c r="AU106" i="8"/>
  <c r="AT106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BA105" i="8"/>
  <c r="AZ105" i="8"/>
  <c r="AY105" i="8"/>
  <c r="AX105" i="8"/>
  <c r="AW105" i="8"/>
  <c r="AV105" i="8"/>
  <c r="AU105" i="8"/>
  <c r="AT105" i="8"/>
  <c r="AS105" i="8"/>
  <c r="AR105" i="8"/>
  <c r="AQ105" i="8"/>
  <c r="AP105" i="8"/>
  <c r="AO105" i="8"/>
  <c r="AN105" i="8"/>
  <c r="AM105" i="8"/>
  <c r="AL105" i="8"/>
  <c r="AK105" i="8"/>
  <c r="AJ105" i="8"/>
  <c r="AI105" i="8"/>
  <c r="AH105" i="8"/>
  <c r="BA104" i="8"/>
  <c r="AZ104" i="8"/>
  <c r="AY104" i="8"/>
  <c r="AX104" i="8"/>
  <c r="AW104" i="8"/>
  <c r="AV104" i="8"/>
  <c r="AU104" i="8"/>
  <c r="AT104" i="8"/>
  <c r="AS104" i="8"/>
  <c r="AR104" i="8"/>
  <c r="AQ104" i="8"/>
  <c r="AP104" i="8"/>
  <c r="AO104" i="8"/>
  <c r="AN104" i="8"/>
  <c r="AM104" i="8"/>
  <c r="AL104" i="8"/>
  <c r="AK104" i="8"/>
  <c r="AJ104" i="8"/>
  <c r="AI104" i="8"/>
  <c r="AH104" i="8"/>
  <c r="BA103" i="8"/>
  <c r="AZ103" i="8"/>
  <c r="AY103" i="8"/>
  <c r="AX103" i="8"/>
  <c r="AW103" i="8"/>
  <c r="AV103" i="8"/>
  <c r="AU103" i="8"/>
  <c r="AT103" i="8"/>
  <c r="AS103" i="8"/>
  <c r="AR103" i="8"/>
  <c r="AQ103" i="8"/>
  <c r="AP103" i="8"/>
  <c r="AO103" i="8"/>
  <c r="AN103" i="8"/>
  <c r="AM103" i="8"/>
  <c r="AL103" i="8"/>
  <c r="AK103" i="8"/>
  <c r="AJ103" i="8"/>
  <c r="AI103" i="8"/>
  <c r="AH103" i="8"/>
  <c r="BA102" i="8"/>
  <c r="AZ102" i="8"/>
  <c r="AY102" i="8"/>
  <c r="AX102" i="8"/>
  <c r="AW102" i="8"/>
  <c r="AV102" i="8"/>
  <c r="AU102" i="8"/>
  <c r="AT102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BA101" i="8"/>
  <c r="AZ101" i="8"/>
  <c r="AY101" i="8"/>
  <c r="AX101" i="8"/>
  <c r="AW101" i="8"/>
  <c r="AV101" i="8"/>
  <c r="AU101" i="8"/>
  <c r="AT101" i="8"/>
  <c r="AS101" i="8"/>
  <c r="AR101" i="8"/>
  <c r="AQ101" i="8"/>
  <c r="AP101" i="8"/>
  <c r="AO101" i="8"/>
  <c r="AN101" i="8"/>
  <c r="AM101" i="8"/>
  <c r="AL101" i="8"/>
  <c r="AK101" i="8"/>
  <c r="AJ101" i="8"/>
  <c r="AI101" i="8"/>
  <c r="AH101" i="8"/>
  <c r="BA100" i="8"/>
  <c r="AZ100" i="8"/>
  <c r="AY100" i="8"/>
  <c r="AX100" i="8"/>
  <c r="AW100" i="8"/>
  <c r="AV100" i="8"/>
  <c r="AU100" i="8"/>
  <c r="AT100" i="8"/>
  <c r="AS100" i="8"/>
  <c r="AR100" i="8"/>
  <c r="AQ100" i="8"/>
  <c r="AP100" i="8"/>
  <c r="AO100" i="8"/>
  <c r="AN100" i="8"/>
  <c r="AM100" i="8"/>
  <c r="AL100" i="8"/>
  <c r="AK100" i="8"/>
  <c r="AJ100" i="8"/>
  <c r="AI100" i="8"/>
  <c r="AH100" i="8"/>
  <c r="BA99" i="8"/>
  <c r="AZ99" i="8"/>
  <c r="AY99" i="8"/>
  <c r="AX99" i="8"/>
  <c r="AW99" i="8"/>
  <c r="AV99" i="8"/>
  <c r="AU99" i="8"/>
  <c r="AT99" i="8"/>
  <c r="AS99" i="8"/>
  <c r="AR99" i="8"/>
  <c r="AQ99" i="8"/>
  <c r="AP99" i="8"/>
  <c r="AO99" i="8"/>
  <c r="AN99" i="8"/>
  <c r="AM99" i="8"/>
  <c r="AL99" i="8"/>
  <c r="AK99" i="8"/>
  <c r="AJ99" i="8"/>
  <c r="AI99" i="8"/>
  <c r="AH99" i="8"/>
  <c r="BA98" i="8"/>
  <c r="AZ98" i="8"/>
  <c r="AY98" i="8"/>
  <c r="AX98" i="8"/>
  <c r="AW98" i="8"/>
  <c r="AV98" i="8"/>
  <c r="AU98" i="8"/>
  <c r="AT98" i="8"/>
  <c r="AS98" i="8"/>
  <c r="AR98" i="8"/>
  <c r="AQ98" i="8"/>
  <c r="AP98" i="8"/>
  <c r="AO98" i="8"/>
  <c r="AN98" i="8"/>
  <c r="AM98" i="8"/>
  <c r="AL98" i="8"/>
  <c r="AK98" i="8"/>
  <c r="AJ98" i="8"/>
  <c r="AI98" i="8"/>
  <c r="AH98" i="8"/>
  <c r="BA97" i="8"/>
  <c r="AZ97" i="8"/>
  <c r="AY97" i="8"/>
  <c r="AX97" i="8"/>
  <c r="AW97" i="8"/>
  <c r="AV97" i="8"/>
  <c r="AU97" i="8"/>
  <c r="AT97" i="8"/>
  <c r="AS97" i="8"/>
  <c r="AR97" i="8"/>
  <c r="AQ97" i="8"/>
  <c r="AP97" i="8"/>
  <c r="AO97" i="8"/>
  <c r="AN97" i="8"/>
  <c r="AM97" i="8"/>
  <c r="AL97" i="8"/>
  <c r="AK97" i="8"/>
  <c r="AJ97" i="8"/>
  <c r="AI97" i="8"/>
  <c r="AH97" i="8"/>
  <c r="BA96" i="8"/>
  <c r="AZ96" i="8"/>
  <c r="AY96" i="8"/>
  <c r="AX96" i="8"/>
  <c r="AW96" i="8"/>
  <c r="AV96" i="8"/>
  <c r="AU96" i="8"/>
  <c r="AT96" i="8"/>
  <c r="AS96" i="8"/>
  <c r="AR96" i="8"/>
  <c r="AQ96" i="8"/>
  <c r="AP96" i="8"/>
  <c r="AO96" i="8"/>
  <c r="AN96" i="8"/>
  <c r="AM96" i="8"/>
  <c r="AL96" i="8"/>
  <c r="AK96" i="8"/>
  <c r="AJ96" i="8"/>
  <c r="AI96" i="8"/>
  <c r="AH96" i="8"/>
  <c r="BA95" i="8"/>
  <c r="AZ95" i="8"/>
  <c r="AY95" i="8"/>
  <c r="AX95" i="8"/>
  <c r="AW95" i="8"/>
  <c r="AV95" i="8"/>
  <c r="AU95" i="8"/>
  <c r="AT95" i="8"/>
  <c r="AS95" i="8"/>
  <c r="AR95" i="8"/>
  <c r="AQ95" i="8"/>
  <c r="AP95" i="8"/>
  <c r="AO95" i="8"/>
  <c r="AN95" i="8"/>
  <c r="AM95" i="8"/>
  <c r="AL95" i="8"/>
  <c r="AK95" i="8"/>
  <c r="AJ95" i="8"/>
  <c r="AI95" i="8"/>
  <c r="AH95" i="8"/>
  <c r="BA94" i="8"/>
  <c r="AZ94" i="8"/>
  <c r="AY94" i="8"/>
  <c r="AX94" i="8"/>
  <c r="AW94" i="8"/>
  <c r="AV94" i="8"/>
  <c r="AU94" i="8"/>
  <c r="AT94" i="8"/>
  <c r="AS94" i="8"/>
  <c r="AR94" i="8"/>
  <c r="AQ94" i="8"/>
  <c r="AP94" i="8"/>
  <c r="AO94" i="8"/>
  <c r="AN94" i="8"/>
  <c r="AM94" i="8"/>
  <c r="AL94" i="8"/>
  <c r="AK94" i="8"/>
  <c r="AJ94" i="8"/>
  <c r="AI94" i="8"/>
  <c r="AH94" i="8"/>
  <c r="BA93" i="8"/>
  <c r="AZ93" i="8"/>
  <c r="AY93" i="8"/>
  <c r="AX93" i="8"/>
  <c r="AW93" i="8"/>
  <c r="AV93" i="8"/>
  <c r="AU93" i="8"/>
  <c r="AT93" i="8"/>
  <c r="AS93" i="8"/>
  <c r="AR93" i="8"/>
  <c r="AQ93" i="8"/>
  <c r="AP93" i="8"/>
  <c r="AO93" i="8"/>
  <c r="AN93" i="8"/>
  <c r="AM93" i="8"/>
  <c r="AL93" i="8"/>
  <c r="AK93" i="8"/>
  <c r="AJ93" i="8"/>
  <c r="AI93" i="8"/>
  <c r="AH93" i="8"/>
  <c r="BA92" i="8"/>
  <c r="AZ92" i="8"/>
  <c r="AY92" i="8"/>
  <c r="AX92" i="8"/>
  <c r="AW92" i="8"/>
  <c r="AV92" i="8"/>
  <c r="AU92" i="8"/>
  <c r="AT92" i="8"/>
  <c r="AS92" i="8"/>
  <c r="AR92" i="8"/>
  <c r="AQ92" i="8"/>
  <c r="AP92" i="8"/>
  <c r="AO92" i="8"/>
  <c r="AN92" i="8"/>
  <c r="AM92" i="8"/>
  <c r="AL92" i="8"/>
  <c r="AK92" i="8"/>
  <c r="AJ92" i="8"/>
  <c r="AI92" i="8"/>
  <c r="AH92" i="8"/>
  <c r="BA91" i="8"/>
  <c r="AZ91" i="8"/>
  <c r="AY91" i="8"/>
  <c r="AX91" i="8"/>
  <c r="AW91" i="8"/>
  <c r="AV91" i="8"/>
  <c r="AU91" i="8"/>
  <c r="AT91" i="8"/>
  <c r="AS91" i="8"/>
  <c r="AR91" i="8"/>
  <c r="AQ91" i="8"/>
  <c r="AP91" i="8"/>
  <c r="AO91" i="8"/>
  <c r="AN91" i="8"/>
  <c r="AM91" i="8"/>
  <c r="AL91" i="8"/>
  <c r="AK91" i="8"/>
  <c r="AJ91" i="8"/>
  <c r="AI91" i="8"/>
  <c r="AH91" i="8"/>
  <c r="BA90" i="8"/>
  <c r="AZ90" i="8"/>
  <c r="AY90" i="8"/>
  <c r="AX90" i="8"/>
  <c r="AW90" i="8"/>
  <c r="AV90" i="8"/>
  <c r="AU90" i="8"/>
  <c r="AT90" i="8"/>
  <c r="AS90" i="8"/>
  <c r="AR90" i="8"/>
  <c r="AQ90" i="8"/>
  <c r="AP90" i="8"/>
  <c r="AO90" i="8"/>
  <c r="AN90" i="8"/>
  <c r="AM90" i="8"/>
  <c r="AL90" i="8"/>
  <c r="AK90" i="8"/>
  <c r="AJ90" i="8"/>
  <c r="AI90" i="8"/>
  <c r="AH90" i="8"/>
  <c r="BA89" i="8"/>
  <c r="AZ89" i="8"/>
  <c r="AY89" i="8"/>
  <c r="AX89" i="8"/>
  <c r="AW89" i="8"/>
  <c r="AV89" i="8"/>
  <c r="AU89" i="8"/>
  <c r="AT89" i="8"/>
  <c r="AS89" i="8"/>
  <c r="AR89" i="8"/>
  <c r="AQ89" i="8"/>
  <c r="AP89" i="8"/>
  <c r="AO89" i="8"/>
  <c r="AN89" i="8"/>
  <c r="AM89" i="8"/>
  <c r="AL89" i="8"/>
  <c r="AK89" i="8"/>
  <c r="AJ89" i="8"/>
  <c r="AI89" i="8"/>
  <c r="AH89" i="8"/>
  <c r="BA88" i="8"/>
  <c r="AZ88" i="8"/>
  <c r="AY88" i="8"/>
  <c r="AX88" i="8"/>
  <c r="AW88" i="8"/>
  <c r="AV88" i="8"/>
  <c r="AU88" i="8"/>
  <c r="AT88" i="8"/>
  <c r="AS88" i="8"/>
  <c r="AR88" i="8"/>
  <c r="AQ88" i="8"/>
  <c r="AP88" i="8"/>
  <c r="AO88" i="8"/>
  <c r="AN88" i="8"/>
  <c r="AM88" i="8"/>
  <c r="AL88" i="8"/>
  <c r="AK88" i="8"/>
  <c r="AJ88" i="8"/>
  <c r="AI88" i="8"/>
  <c r="AH88" i="8"/>
  <c r="BA87" i="8"/>
  <c r="AZ87" i="8"/>
  <c r="AY87" i="8"/>
  <c r="AX87" i="8"/>
  <c r="AW87" i="8"/>
  <c r="AV87" i="8"/>
  <c r="AU87" i="8"/>
  <c r="AT87" i="8"/>
  <c r="AS87" i="8"/>
  <c r="AR87" i="8"/>
  <c r="AQ87" i="8"/>
  <c r="AP87" i="8"/>
  <c r="AO87" i="8"/>
  <c r="AN87" i="8"/>
  <c r="AM87" i="8"/>
  <c r="AL87" i="8"/>
  <c r="AK87" i="8"/>
  <c r="AJ87" i="8"/>
  <c r="AI87" i="8"/>
  <c r="AH87" i="8"/>
  <c r="BA86" i="8"/>
  <c r="AZ86" i="8"/>
  <c r="AY86" i="8"/>
  <c r="AX86" i="8"/>
  <c r="AW86" i="8"/>
  <c r="AV86" i="8"/>
  <c r="AU86" i="8"/>
  <c r="AT86" i="8"/>
  <c r="AS86" i="8"/>
  <c r="AR86" i="8"/>
  <c r="AQ86" i="8"/>
  <c r="AP86" i="8"/>
  <c r="AO86" i="8"/>
  <c r="AN86" i="8"/>
  <c r="AM86" i="8"/>
  <c r="AL86" i="8"/>
  <c r="AK86" i="8"/>
  <c r="AJ86" i="8"/>
  <c r="AI86" i="8"/>
  <c r="AH86" i="8"/>
  <c r="BA85" i="8"/>
  <c r="AZ85" i="8"/>
  <c r="AY85" i="8"/>
  <c r="AX85" i="8"/>
  <c r="AW85" i="8"/>
  <c r="AV85" i="8"/>
  <c r="AU85" i="8"/>
  <c r="AT85" i="8"/>
  <c r="AS85" i="8"/>
  <c r="AR85" i="8"/>
  <c r="AQ85" i="8"/>
  <c r="AP85" i="8"/>
  <c r="AO85" i="8"/>
  <c r="AN85" i="8"/>
  <c r="AM85" i="8"/>
  <c r="AL85" i="8"/>
  <c r="AK85" i="8"/>
  <c r="AJ85" i="8"/>
  <c r="AI85" i="8"/>
  <c r="AH85" i="8"/>
  <c r="BA84" i="8"/>
  <c r="AZ84" i="8"/>
  <c r="AY84" i="8"/>
  <c r="AX84" i="8"/>
  <c r="AW84" i="8"/>
  <c r="AV84" i="8"/>
  <c r="AU84" i="8"/>
  <c r="AT84" i="8"/>
  <c r="AS84" i="8"/>
  <c r="AR84" i="8"/>
  <c r="AQ84" i="8"/>
  <c r="AP84" i="8"/>
  <c r="AO84" i="8"/>
  <c r="AN84" i="8"/>
  <c r="AM84" i="8"/>
  <c r="AL84" i="8"/>
  <c r="AK84" i="8"/>
  <c r="AJ84" i="8"/>
  <c r="AI84" i="8"/>
  <c r="AH84" i="8"/>
  <c r="BA83" i="8"/>
  <c r="AZ83" i="8"/>
  <c r="AY83" i="8"/>
  <c r="AX83" i="8"/>
  <c r="AW83" i="8"/>
  <c r="AV83" i="8"/>
  <c r="AU83" i="8"/>
  <c r="AT83" i="8"/>
  <c r="AS83" i="8"/>
  <c r="AR83" i="8"/>
  <c r="AQ83" i="8"/>
  <c r="AP83" i="8"/>
  <c r="AO83" i="8"/>
  <c r="AN83" i="8"/>
  <c r="AM83" i="8"/>
  <c r="AL83" i="8"/>
  <c r="AK83" i="8"/>
  <c r="AJ83" i="8"/>
  <c r="AI83" i="8"/>
  <c r="AH83" i="8"/>
  <c r="BA82" i="8"/>
  <c r="AZ82" i="8"/>
  <c r="AY82" i="8"/>
  <c r="AX82" i="8"/>
  <c r="AW82" i="8"/>
  <c r="AV82" i="8"/>
  <c r="AU82" i="8"/>
  <c r="AT82" i="8"/>
  <c r="AS82" i="8"/>
  <c r="AR82" i="8"/>
  <c r="AQ82" i="8"/>
  <c r="AP82" i="8"/>
  <c r="AO82" i="8"/>
  <c r="AN82" i="8"/>
  <c r="AM82" i="8"/>
  <c r="AL82" i="8"/>
  <c r="AK82" i="8"/>
  <c r="AJ82" i="8"/>
  <c r="AI82" i="8"/>
  <c r="AH82" i="8"/>
  <c r="BA81" i="8"/>
  <c r="AZ81" i="8"/>
  <c r="AY81" i="8"/>
  <c r="AX81" i="8"/>
  <c r="AW81" i="8"/>
  <c r="AV81" i="8"/>
  <c r="AU81" i="8"/>
  <c r="AT81" i="8"/>
  <c r="AS81" i="8"/>
  <c r="AR81" i="8"/>
  <c r="AQ81" i="8"/>
  <c r="AP81" i="8"/>
  <c r="AO81" i="8"/>
  <c r="AN81" i="8"/>
  <c r="AM81" i="8"/>
  <c r="AL81" i="8"/>
  <c r="AK81" i="8"/>
  <c r="AJ81" i="8"/>
  <c r="AI81" i="8"/>
  <c r="AH81" i="8"/>
  <c r="BA80" i="8"/>
  <c r="AZ80" i="8"/>
  <c r="AY80" i="8"/>
  <c r="AX80" i="8"/>
  <c r="AW80" i="8"/>
  <c r="AV80" i="8"/>
  <c r="AU80" i="8"/>
  <c r="AT80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BA79" i="8"/>
  <c r="AZ79" i="8"/>
  <c r="AY79" i="8"/>
  <c r="AX79" i="8"/>
  <c r="AW79" i="8"/>
  <c r="AV79" i="8"/>
  <c r="AU79" i="8"/>
  <c r="AT79" i="8"/>
  <c r="AS79" i="8"/>
  <c r="AR79" i="8"/>
  <c r="AQ79" i="8"/>
  <c r="AP79" i="8"/>
  <c r="AO79" i="8"/>
  <c r="AN79" i="8"/>
  <c r="AM79" i="8"/>
  <c r="AL79" i="8"/>
  <c r="AK79" i="8"/>
  <c r="AJ79" i="8"/>
  <c r="AI79" i="8"/>
  <c r="AH79" i="8"/>
  <c r="BA78" i="8"/>
  <c r="AZ78" i="8"/>
  <c r="AY78" i="8"/>
  <c r="AX78" i="8"/>
  <c r="AW78" i="8"/>
  <c r="AV78" i="8"/>
  <c r="AU78" i="8"/>
  <c r="AT78" i="8"/>
  <c r="AS78" i="8"/>
  <c r="AR78" i="8"/>
  <c r="AQ78" i="8"/>
  <c r="AP78" i="8"/>
  <c r="AO78" i="8"/>
  <c r="AN78" i="8"/>
  <c r="AM78" i="8"/>
  <c r="AL78" i="8"/>
  <c r="AK78" i="8"/>
  <c r="AJ78" i="8"/>
  <c r="AI78" i="8"/>
  <c r="AH78" i="8"/>
  <c r="BA77" i="8"/>
  <c r="AZ77" i="8"/>
  <c r="AY77" i="8"/>
  <c r="AX77" i="8"/>
  <c r="AW77" i="8"/>
  <c r="AV77" i="8"/>
  <c r="AU77" i="8"/>
  <c r="AT77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BA76" i="8"/>
  <c r="AZ76" i="8"/>
  <c r="AY76" i="8"/>
  <c r="AX76" i="8"/>
  <c r="AW76" i="8"/>
  <c r="AV76" i="8"/>
  <c r="AU76" i="8"/>
  <c r="AT76" i="8"/>
  <c r="AS76" i="8"/>
  <c r="AR76" i="8"/>
  <c r="AQ76" i="8"/>
  <c r="AP76" i="8"/>
  <c r="AO76" i="8"/>
  <c r="AN76" i="8"/>
  <c r="AM76" i="8"/>
  <c r="AL76" i="8"/>
  <c r="AK76" i="8"/>
  <c r="AJ76" i="8"/>
  <c r="AI76" i="8"/>
  <c r="AH76" i="8"/>
  <c r="BA75" i="8"/>
  <c r="AZ75" i="8"/>
  <c r="AY75" i="8"/>
  <c r="AX75" i="8"/>
  <c r="AW75" i="8"/>
  <c r="AV75" i="8"/>
  <c r="AU75" i="8"/>
  <c r="AT75" i="8"/>
  <c r="AS75" i="8"/>
  <c r="AR75" i="8"/>
  <c r="AQ75" i="8"/>
  <c r="AP75" i="8"/>
  <c r="AO75" i="8"/>
  <c r="AN75" i="8"/>
  <c r="AM75" i="8"/>
  <c r="AL75" i="8"/>
  <c r="AK75" i="8"/>
  <c r="AJ75" i="8"/>
  <c r="AI75" i="8"/>
  <c r="AH75" i="8"/>
  <c r="BA74" i="8"/>
  <c r="AZ74" i="8"/>
  <c r="AY74" i="8"/>
  <c r="AX74" i="8"/>
  <c r="AW74" i="8"/>
  <c r="AV74" i="8"/>
  <c r="AU74" i="8"/>
  <c r="AT74" i="8"/>
  <c r="AS74" i="8"/>
  <c r="AR74" i="8"/>
  <c r="AQ74" i="8"/>
  <c r="AP74" i="8"/>
  <c r="AO74" i="8"/>
  <c r="AN74" i="8"/>
  <c r="AM74" i="8"/>
  <c r="AL74" i="8"/>
  <c r="AK74" i="8"/>
  <c r="AJ74" i="8"/>
  <c r="AI74" i="8"/>
  <c r="AH74" i="8"/>
  <c r="BA73" i="8"/>
  <c r="AZ73" i="8"/>
  <c r="AY73" i="8"/>
  <c r="AX73" i="8"/>
  <c r="AW73" i="8"/>
  <c r="AV73" i="8"/>
  <c r="AU73" i="8"/>
  <c r="AT73" i="8"/>
  <c r="AS73" i="8"/>
  <c r="AR73" i="8"/>
  <c r="AQ73" i="8"/>
  <c r="AP73" i="8"/>
  <c r="AO73" i="8"/>
  <c r="AN73" i="8"/>
  <c r="AM73" i="8"/>
  <c r="AL73" i="8"/>
  <c r="AK73" i="8"/>
  <c r="AJ73" i="8"/>
  <c r="AI73" i="8"/>
  <c r="AH73" i="8"/>
  <c r="BA72" i="8"/>
  <c r="AZ72" i="8"/>
  <c r="AY72" i="8"/>
  <c r="AX72" i="8"/>
  <c r="AW72" i="8"/>
  <c r="AV72" i="8"/>
  <c r="AU72" i="8"/>
  <c r="AT72" i="8"/>
  <c r="AS72" i="8"/>
  <c r="AR72" i="8"/>
  <c r="AQ72" i="8"/>
  <c r="AP72" i="8"/>
  <c r="AO72" i="8"/>
  <c r="AN72" i="8"/>
  <c r="AM72" i="8"/>
  <c r="AL72" i="8"/>
  <c r="AK72" i="8"/>
  <c r="AJ72" i="8"/>
  <c r="AI72" i="8"/>
  <c r="AH72" i="8"/>
  <c r="BA71" i="8"/>
  <c r="AZ71" i="8"/>
  <c r="AY71" i="8"/>
  <c r="AX71" i="8"/>
  <c r="AW71" i="8"/>
  <c r="AV71" i="8"/>
  <c r="AU71" i="8"/>
  <c r="AT71" i="8"/>
  <c r="AS71" i="8"/>
  <c r="AR71" i="8"/>
  <c r="AQ71" i="8"/>
  <c r="AP71" i="8"/>
  <c r="AO71" i="8"/>
  <c r="AN71" i="8"/>
  <c r="AM71" i="8"/>
  <c r="AL71" i="8"/>
  <c r="AK71" i="8"/>
  <c r="AJ71" i="8"/>
  <c r="AI71" i="8"/>
  <c r="AH71" i="8"/>
  <c r="BA70" i="8"/>
  <c r="AZ70" i="8"/>
  <c r="AY70" i="8"/>
  <c r="AX70" i="8"/>
  <c r="AW70" i="8"/>
  <c r="AV70" i="8"/>
  <c r="AU70" i="8"/>
  <c r="AT70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BA69" i="8"/>
  <c r="AZ69" i="8"/>
  <c r="AY69" i="8"/>
  <c r="AX69" i="8"/>
  <c r="AW69" i="8"/>
  <c r="AV69" i="8"/>
  <c r="AU69" i="8"/>
  <c r="AT69" i="8"/>
  <c r="AS69" i="8"/>
  <c r="AR69" i="8"/>
  <c r="AQ69" i="8"/>
  <c r="AP69" i="8"/>
  <c r="AO69" i="8"/>
  <c r="AN69" i="8"/>
  <c r="AM69" i="8"/>
  <c r="AL69" i="8"/>
  <c r="AK69" i="8"/>
  <c r="AJ69" i="8"/>
  <c r="AI69" i="8"/>
  <c r="AH69" i="8"/>
  <c r="BA68" i="8"/>
  <c r="AZ68" i="8"/>
  <c r="AY68" i="8"/>
  <c r="AX68" i="8"/>
  <c r="AW68" i="8"/>
  <c r="AV68" i="8"/>
  <c r="AU68" i="8"/>
  <c r="AT68" i="8"/>
  <c r="AS68" i="8"/>
  <c r="AR68" i="8"/>
  <c r="AQ68" i="8"/>
  <c r="AP68" i="8"/>
  <c r="AO68" i="8"/>
  <c r="AN68" i="8"/>
  <c r="AM68" i="8"/>
  <c r="AL68" i="8"/>
  <c r="AK68" i="8"/>
  <c r="AJ68" i="8"/>
  <c r="AI68" i="8"/>
  <c r="AH68" i="8"/>
  <c r="BA67" i="8"/>
  <c r="AZ67" i="8"/>
  <c r="AY67" i="8"/>
  <c r="AX67" i="8"/>
  <c r="AW67" i="8"/>
  <c r="AV67" i="8"/>
  <c r="AU67" i="8"/>
  <c r="AT67" i="8"/>
  <c r="AS67" i="8"/>
  <c r="AR67" i="8"/>
  <c r="AQ67" i="8"/>
  <c r="AP67" i="8"/>
  <c r="AO67" i="8"/>
  <c r="AN67" i="8"/>
  <c r="AM67" i="8"/>
  <c r="AL67" i="8"/>
  <c r="AK67" i="8"/>
  <c r="AJ67" i="8"/>
  <c r="AI67" i="8"/>
  <c r="AH67" i="8"/>
  <c r="BA66" i="8"/>
  <c r="AZ66" i="8"/>
  <c r="AY66" i="8"/>
  <c r="AX66" i="8"/>
  <c r="AW66" i="8"/>
  <c r="AV66" i="8"/>
  <c r="AU66" i="8"/>
  <c r="AT66" i="8"/>
  <c r="AS66" i="8"/>
  <c r="AR66" i="8"/>
  <c r="AQ66" i="8"/>
  <c r="AP66" i="8"/>
  <c r="AO66" i="8"/>
  <c r="AN66" i="8"/>
  <c r="AM66" i="8"/>
  <c r="AL66" i="8"/>
  <c r="AK66" i="8"/>
  <c r="AJ66" i="8"/>
  <c r="AI66" i="8"/>
  <c r="AH66" i="8"/>
  <c r="BA65" i="8"/>
  <c r="AZ65" i="8"/>
  <c r="AY65" i="8"/>
  <c r="AX65" i="8"/>
  <c r="AW65" i="8"/>
  <c r="AV65" i="8"/>
  <c r="AU65" i="8"/>
  <c r="AT65" i="8"/>
  <c r="AS65" i="8"/>
  <c r="AR65" i="8"/>
  <c r="AQ65" i="8"/>
  <c r="AP65" i="8"/>
  <c r="AO65" i="8"/>
  <c r="AN65" i="8"/>
  <c r="AM65" i="8"/>
  <c r="AL65" i="8"/>
  <c r="AK65" i="8"/>
  <c r="AJ65" i="8"/>
  <c r="AI65" i="8"/>
  <c r="AH65" i="8"/>
  <c r="BA64" i="8"/>
  <c r="AZ64" i="8"/>
  <c r="AY64" i="8"/>
  <c r="AX64" i="8"/>
  <c r="AW64" i="8"/>
  <c r="AV64" i="8"/>
  <c r="AU64" i="8"/>
  <c r="AT64" i="8"/>
  <c r="AS64" i="8"/>
  <c r="AR64" i="8"/>
  <c r="AQ64" i="8"/>
  <c r="AP64" i="8"/>
  <c r="AO64" i="8"/>
  <c r="AN64" i="8"/>
  <c r="AM64" i="8"/>
  <c r="AL64" i="8"/>
  <c r="AK64" i="8"/>
  <c r="AJ64" i="8"/>
  <c r="AI64" i="8"/>
  <c r="AH64" i="8"/>
  <c r="BA63" i="8"/>
  <c r="AZ63" i="8"/>
  <c r="AY63" i="8"/>
  <c r="AX63" i="8"/>
  <c r="AW63" i="8"/>
  <c r="AV63" i="8"/>
  <c r="AU63" i="8"/>
  <c r="AT63" i="8"/>
  <c r="AS63" i="8"/>
  <c r="AR63" i="8"/>
  <c r="AQ63" i="8"/>
  <c r="AP63" i="8"/>
  <c r="AO63" i="8"/>
  <c r="AN63" i="8"/>
  <c r="AM63" i="8"/>
  <c r="AL63" i="8"/>
  <c r="AK63" i="8"/>
  <c r="AJ63" i="8"/>
  <c r="AI63" i="8"/>
  <c r="AH63" i="8"/>
  <c r="BA62" i="8"/>
  <c r="AZ62" i="8"/>
  <c r="AY62" i="8"/>
  <c r="AX62" i="8"/>
  <c r="AW62" i="8"/>
  <c r="AV62" i="8"/>
  <c r="AU62" i="8"/>
  <c r="AT62" i="8"/>
  <c r="AS62" i="8"/>
  <c r="AR62" i="8"/>
  <c r="AQ62" i="8"/>
  <c r="AP62" i="8"/>
  <c r="AO62" i="8"/>
  <c r="AN62" i="8"/>
  <c r="AM62" i="8"/>
  <c r="AL62" i="8"/>
  <c r="AK62" i="8"/>
  <c r="AJ62" i="8"/>
  <c r="AI62" i="8"/>
  <c r="AH62" i="8"/>
  <c r="BA61" i="8"/>
  <c r="AZ61" i="8"/>
  <c r="AY61" i="8"/>
  <c r="AX61" i="8"/>
  <c r="AW61" i="8"/>
  <c r="AV61" i="8"/>
  <c r="AU61" i="8"/>
  <c r="AT61" i="8"/>
  <c r="AS61" i="8"/>
  <c r="AR61" i="8"/>
  <c r="AQ61" i="8"/>
  <c r="AP61" i="8"/>
  <c r="AO61" i="8"/>
  <c r="AN61" i="8"/>
  <c r="AM61" i="8"/>
  <c r="AL61" i="8"/>
  <c r="AK61" i="8"/>
  <c r="AJ61" i="8"/>
  <c r="AI61" i="8"/>
  <c r="AH61" i="8"/>
  <c r="BA60" i="8"/>
  <c r="AZ60" i="8"/>
  <c r="AY60" i="8"/>
  <c r="AX60" i="8"/>
  <c r="AW60" i="8"/>
  <c r="AV60" i="8"/>
  <c r="AU60" i="8"/>
  <c r="AT60" i="8"/>
  <c r="AS60" i="8"/>
  <c r="AR60" i="8"/>
  <c r="AQ60" i="8"/>
  <c r="AP60" i="8"/>
  <c r="AO60" i="8"/>
  <c r="AN60" i="8"/>
  <c r="AM60" i="8"/>
  <c r="AL60" i="8"/>
  <c r="AK60" i="8"/>
  <c r="AJ60" i="8"/>
  <c r="AI60" i="8"/>
  <c r="AH60" i="8"/>
  <c r="BA59" i="8"/>
  <c r="AZ59" i="8"/>
  <c r="AY59" i="8"/>
  <c r="AX59" i="8"/>
  <c r="AW59" i="8"/>
  <c r="AV59" i="8"/>
  <c r="AU59" i="8"/>
  <c r="AT59" i="8"/>
  <c r="AS59" i="8"/>
  <c r="AR59" i="8"/>
  <c r="AQ59" i="8"/>
  <c r="AP59" i="8"/>
  <c r="AO59" i="8"/>
  <c r="AN59" i="8"/>
  <c r="AM59" i="8"/>
  <c r="AL59" i="8"/>
  <c r="AK59" i="8"/>
  <c r="AJ59" i="8"/>
  <c r="AI59" i="8"/>
  <c r="AH59" i="8"/>
  <c r="BA58" i="8"/>
  <c r="AZ58" i="8"/>
  <c r="AY58" i="8"/>
  <c r="AX58" i="8"/>
  <c r="AW58" i="8"/>
  <c r="AV58" i="8"/>
  <c r="AU58" i="8"/>
  <c r="AT58" i="8"/>
  <c r="AS58" i="8"/>
  <c r="AR58" i="8"/>
  <c r="AQ58" i="8"/>
  <c r="AP58" i="8"/>
  <c r="AO58" i="8"/>
  <c r="AN58" i="8"/>
  <c r="AM58" i="8"/>
  <c r="AL58" i="8"/>
  <c r="AK58" i="8"/>
  <c r="AJ58" i="8"/>
  <c r="AI58" i="8"/>
  <c r="AH58" i="8"/>
  <c r="BA57" i="8"/>
  <c r="AZ57" i="8"/>
  <c r="AY57" i="8"/>
  <c r="AX57" i="8"/>
  <c r="AW57" i="8"/>
  <c r="AV57" i="8"/>
  <c r="AU57" i="8"/>
  <c r="AT57" i="8"/>
  <c r="AS57" i="8"/>
  <c r="AR57" i="8"/>
  <c r="AQ57" i="8"/>
  <c r="AP57" i="8"/>
  <c r="AO57" i="8"/>
  <c r="AN57" i="8"/>
  <c r="AM57" i="8"/>
  <c r="AL57" i="8"/>
  <c r="AK57" i="8"/>
  <c r="AJ57" i="8"/>
  <c r="AI57" i="8"/>
  <c r="AH57" i="8"/>
  <c r="BA56" i="8"/>
  <c r="AZ56" i="8"/>
  <c r="AY56" i="8"/>
  <c r="AX56" i="8"/>
  <c r="AW56" i="8"/>
  <c r="AV56" i="8"/>
  <c r="AU56" i="8"/>
  <c r="AT56" i="8"/>
  <c r="AS56" i="8"/>
  <c r="AR56" i="8"/>
  <c r="AQ56" i="8"/>
  <c r="AP56" i="8"/>
  <c r="AO56" i="8"/>
  <c r="AN56" i="8"/>
  <c r="AM56" i="8"/>
  <c r="AL56" i="8"/>
  <c r="AK56" i="8"/>
  <c r="AJ56" i="8"/>
  <c r="AI56" i="8"/>
  <c r="AH56" i="8"/>
  <c r="BA55" i="8"/>
  <c r="AZ55" i="8"/>
  <c r="AY55" i="8"/>
  <c r="AX55" i="8"/>
  <c r="AW55" i="8"/>
  <c r="AV55" i="8"/>
  <c r="AU55" i="8"/>
  <c r="AT55" i="8"/>
  <c r="AS55" i="8"/>
  <c r="AR55" i="8"/>
  <c r="AQ55" i="8"/>
  <c r="AP55" i="8"/>
  <c r="AO55" i="8"/>
  <c r="AN55" i="8"/>
  <c r="AM55" i="8"/>
  <c r="AL55" i="8"/>
  <c r="AK55" i="8"/>
  <c r="AJ55" i="8"/>
  <c r="AI55" i="8"/>
  <c r="AH55" i="8"/>
  <c r="BA54" i="8"/>
  <c r="AZ54" i="8"/>
  <c r="AY54" i="8"/>
  <c r="AX54" i="8"/>
  <c r="AW54" i="8"/>
  <c r="AV54" i="8"/>
  <c r="AU54" i="8"/>
  <c r="AT54" i="8"/>
  <c r="AS54" i="8"/>
  <c r="AR54" i="8"/>
  <c r="AQ54" i="8"/>
  <c r="AP54" i="8"/>
  <c r="AO54" i="8"/>
  <c r="AN54" i="8"/>
  <c r="AM54" i="8"/>
  <c r="AL54" i="8"/>
  <c r="AK54" i="8"/>
  <c r="AJ54" i="8"/>
  <c r="AI54" i="8"/>
  <c r="AH54" i="8"/>
  <c r="BA53" i="8"/>
  <c r="AZ53" i="8"/>
  <c r="AY53" i="8"/>
  <c r="AX53" i="8"/>
  <c r="AW53" i="8"/>
  <c r="AV53" i="8"/>
  <c r="AU53" i="8"/>
  <c r="AT53" i="8"/>
  <c r="AS53" i="8"/>
  <c r="AR53" i="8"/>
  <c r="AQ53" i="8"/>
  <c r="AP53" i="8"/>
  <c r="AO53" i="8"/>
  <c r="AN53" i="8"/>
  <c r="AM53" i="8"/>
  <c r="AL53" i="8"/>
  <c r="AK53" i="8"/>
  <c r="AJ53" i="8"/>
  <c r="AI53" i="8"/>
  <c r="AH53" i="8"/>
  <c r="BA52" i="8"/>
  <c r="AZ52" i="8"/>
  <c r="AY52" i="8"/>
  <c r="AX52" i="8"/>
  <c r="AW52" i="8"/>
  <c r="AV52" i="8"/>
  <c r="AU52" i="8"/>
  <c r="AT52" i="8"/>
  <c r="AS52" i="8"/>
  <c r="AR52" i="8"/>
  <c r="AQ52" i="8"/>
  <c r="AP52" i="8"/>
  <c r="AO52" i="8"/>
  <c r="AN52" i="8"/>
  <c r="AM52" i="8"/>
  <c r="AL52" i="8"/>
  <c r="AK52" i="8"/>
  <c r="AJ52" i="8"/>
  <c r="AI52" i="8"/>
  <c r="AH52" i="8"/>
  <c r="BA51" i="8"/>
  <c r="AZ51" i="8"/>
  <c r="AY51" i="8"/>
  <c r="AX51" i="8"/>
  <c r="AW51" i="8"/>
  <c r="AV51" i="8"/>
  <c r="AU51" i="8"/>
  <c r="AT51" i="8"/>
  <c r="AS51" i="8"/>
  <c r="AR51" i="8"/>
  <c r="AQ51" i="8"/>
  <c r="AP51" i="8"/>
  <c r="AO51" i="8"/>
  <c r="AN51" i="8"/>
  <c r="AM51" i="8"/>
  <c r="AL51" i="8"/>
  <c r="AK51" i="8"/>
  <c r="AJ51" i="8"/>
  <c r="AI51" i="8"/>
  <c r="AH51" i="8"/>
  <c r="BA50" i="8"/>
  <c r="AZ50" i="8"/>
  <c r="AY50" i="8"/>
  <c r="AX50" i="8"/>
  <c r="AW50" i="8"/>
  <c r="AV50" i="8"/>
  <c r="AU50" i="8"/>
  <c r="AT50" i="8"/>
  <c r="AS50" i="8"/>
  <c r="AR50" i="8"/>
  <c r="AQ50" i="8"/>
  <c r="AP50" i="8"/>
  <c r="AO50" i="8"/>
  <c r="AN50" i="8"/>
  <c r="AM50" i="8"/>
  <c r="AL50" i="8"/>
  <c r="AK50" i="8"/>
  <c r="AJ50" i="8"/>
  <c r="AI50" i="8"/>
  <c r="AH50" i="8"/>
  <c r="BA49" i="8"/>
  <c r="AZ49" i="8"/>
  <c r="AY49" i="8"/>
  <c r="AX49" i="8"/>
  <c r="AW49" i="8"/>
  <c r="AV49" i="8"/>
  <c r="AU49" i="8"/>
  <c r="AT49" i="8"/>
  <c r="AS49" i="8"/>
  <c r="AR49" i="8"/>
  <c r="AQ49" i="8"/>
  <c r="AP49" i="8"/>
  <c r="AO49" i="8"/>
  <c r="AN49" i="8"/>
  <c r="AM49" i="8"/>
  <c r="AL49" i="8"/>
  <c r="AK49" i="8"/>
  <c r="AJ49" i="8"/>
  <c r="AI49" i="8"/>
  <c r="AH49" i="8"/>
  <c r="BA48" i="8"/>
  <c r="AZ48" i="8"/>
  <c r="AY48" i="8"/>
  <c r="AX48" i="8"/>
  <c r="AW48" i="8"/>
  <c r="AV48" i="8"/>
  <c r="AU48" i="8"/>
  <c r="AT48" i="8"/>
  <c r="AS48" i="8"/>
  <c r="AR48" i="8"/>
  <c r="AQ48" i="8"/>
  <c r="AP48" i="8"/>
  <c r="AO48" i="8"/>
  <c r="AN48" i="8"/>
  <c r="AM48" i="8"/>
  <c r="AL48" i="8"/>
  <c r="AK48" i="8"/>
  <c r="AJ48" i="8"/>
  <c r="AI48" i="8"/>
  <c r="AH48" i="8"/>
  <c r="BA47" i="8"/>
  <c r="AZ47" i="8"/>
  <c r="AY47" i="8"/>
  <c r="AX47" i="8"/>
  <c r="AW47" i="8"/>
  <c r="AV47" i="8"/>
  <c r="AU47" i="8"/>
  <c r="AT47" i="8"/>
  <c r="AS47" i="8"/>
  <c r="AR47" i="8"/>
  <c r="AQ47" i="8"/>
  <c r="AP47" i="8"/>
  <c r="AO47" i="8"/>
  <c r="AN47" i="8"/>
  <c r="AM47" i="8"/>
  <c r="AL47" i="8"/>
  <c r="AK47" i="8"/>
  <c r="AJ47" i="8"/>
  <c r="AI47" i="8"/>
  <c r="AH47" i="8"/>
  <c r="BA46" i="8"/>
  <c r="AZ46" i="8"/>
  <c r="AY46" i="8"/>
  <c r="AX46" i="8"/>
  <c r="AW46" i="8"/>
  <c r="AV46" i="8"/>
  <c r="AU46" i="8"/>
  <c r="AT46" i="8"/>
  <c r="AS46" i="8"/>
  <c r="AR46" i="8"/>
  <c r="AQ46" i="8"/>
  <c r="AP46" i="8"/>
  <c r="AO46" i="8"/>
  <c r="AN46" i="8"/>
  <c r="AM46" i="8"/>
  <c r="AL46" i="8"/>
  <c r="AK46" i="8"/>
  <c r="AJ46" i="8"/>
  <c r="AI46" i="8"/>
  <c r="AH46" i="8"/>
  <c r="Z46" i="8"/>
  <c r="BA45" i="8"/>
  <c r="AZ45" i="8"/>
  <c r="AY45" i="8"/>
  <c r="AX45" i="8"/>
  <c r="AW45" i="8"/>
  <c r="AV45" i="8"/>
  <c r="AU45" i="8"/>
  <c r="AT45" i="8"/>
  <c r="AS45" i="8"/>
  <c r="AR45" i="8"/>
  <c r="AQ45" i="8"/>
  <c r="AP45" i="8"/>
  <c r="AO45" i="8"/>
  <c r="AN45" i="8"/>
  <c r="AM45" i="8"/>
  <c r="AL45" i="8"/>
  <c r="AK45" i="8"/>
  <c r="AJ45" i="8"/>
  <c r="AI45" i="8"/>
  <c r="AH45" i="8"/>
  <c r="BA44" i="8"/>
  <c r="AZ44" i="8"/>
  <c r="AY44" i="8"/>
  <c r="AX44" i="8"/>
  <c r="AW44" i="8"/>
  <c r="AV44" i="8"/>
  <c r="AU44" i="8"/>
  <c r="AT44" i="8"/>
  <c r="AS44" i="8"/>
  <c r="AR44" i="8"/>
  <c r="AQ44" i="8"/>
  <c r="AP44" i="8"/>
  <c r="AO44" i="8"/>
  <c r="AN44" i="8"/>
  <c r="AM44" i="8"/>
  <c r="AL44" i="8"/>
  <c r="AK44" i="8"/>
  <c r="AJ44" i="8"/>
  <c r="AI44" i="8"/>
  <c r="AH44" i="8"/>
  <c r="BA43" i="8"/>
  <c r="AZ43" i="8"/>
  <c r="AY43" i="8"/>
  <c r="AX43" i="8"/>
  <c r="AW43" i="8"/>
  <c r="AV43" i="8"/>
  <c r="AU43" i="8"/>
  <c r="AT43" i="8"/>
  <c r="AS43" i="8"/>
  <c r="AR43" i="8"/>
  <c r="AQ43" i="8"/>
  <c r="AP43" i="8"/>
  <c r="AO43" i="8"/>
  <c r="AN43" i="8"/>
  <c r="AM43" i="8"/>
  <c r="AL43" i="8"/>
  <c r="AK43" i="8"/>
  <c r="AJ43" i="8"/>
  <c r="AI43" i="8"/>
  <c r="AH43" i="8"/>
  <c r="BA42" i="8"/>
  <c r="AZ42" i="8"/>
  <c r="AY42" i="8"/>
  <c r="AX42" i="8"/>
  <c r="AW42" i="8"/>
  <c r="AV42" i="8"/>
  <c r="AU42" i="8"/>
  <c r="AT42" i="8"/>
  <c r="AS42" i="8"/>
  <c r="AR42" i="8"/>
  <c r="AQ42" i="8"/>
  <c r="AP42" i="8"/>
  <c r="AO42" i="8"/>
  <c r="AN42" i="8"/>
  <c r="AM42" i="8"/>
  <c r="AL42" i="8"/>
  <c r="AK42" i="8"/>
  <c r="AJ42" i="8"/>
  <c r="AI42" i="8"/>
  <c r="AH42" i="8"/>
  <c r="BA41" i="8"/>
  <c r="AZ41" i="8"/>
  <c r="AY41" i="8"/>
  <c r="AX41" i="8"/>
  <c r="AW41" i="8"/>
  <c r="AV41" i="8"/>
  <c r="AU41" i="8"/>
  <c r="AT41" i="8"/>
  <c r="AS41" i="8"/>
  <c r="AR41" i="8"/>
  <c r="AQ41" i="8"/>
  <c r="AP41" i="8"/>
  <c r="AO41" i="8"/>
  <c r="AN41" i="8"/>
  <c r="AM41" i="8"/>
  <c r="AL41" i="8"/>
  <c r="AK41" i="8"/>
  <c r="AJ41" i="8"/>
  <c r="AI41" i="8"/>
  <c r="AH41" i="8"/>
  <c r="BA40" i="8"/>
  <c r="AZ40" i="8"/>
  <c r="AY40" i="8"/>
  <c r="AX40" i="8"/>
  <c r="AW40" i="8"/>
  <c r="AV40" i="8"/>
  <c r="AU40" i="8"/>
  <c r="AT40" i="8"/>
  <c r="AS40" i="8"/>
  <c r="AR40" i="8"/>
  <c r="AQ40" i="8"/>
  <c r="AP40" i="8"/>
  <c r="AO40" i="8"/>
  <c r="AN40" i="8"/>
  <c r="AM40" i="8"/>
  <c r="AL40" i="8"/>
  <c r="AK40" i="8"/>
  <c r="AJ40" i="8"/>
  <c r="AI40" i="8"/>
  <c r="AH40" i="8"/>
  <c r="BA39" i="8"/>
  <c r="AZ39" i="8"/>
  <c r="AY39" i="8"/>
  <c r="AX39" i="8"/>
  <c r="AW39" i="8"/>
  <c r="AV39" i="8"/>
  <c r="AU39" i="8"/>
  <c r="AT39" i="8"/>
  <c r="AS39" i="8"/>
  <c r="AR39" i="8"/>
  <c r="AQ39" i="8"/>
  <c r="AP39" i="8"/>
  <c r="AO39" i="8"/>
  <c r="AN39" i="8"/>
  <c r="AM39" i="8"/>
  <c r="AL39" i="8"/>
  <c r="AK39" i="8"/>
  <c r="AJ39" i="8"/>
  <c r="AI39" i="8"/>
  <c r="AH39" i="8"/>
  <c r="BA38" i="8"/>
  <c r="AZ38" i="8"/>
  <c r="AY38" i="8"/>
  <c r="AX38" i="8"/>
  <c r="AW38" i="8"/>
  <c r="AV38" i="8"/>
  <c r="AU38" i="8"/>
  <c r="AT38" i="8"/>
  <c r="AS38" i="8"/>
  <c r="AR38" i="8"/>
  <c r="AQ38" i="8"/>
  <c r="AP38" i="8"/>
  <c r="AO38" i="8"/>
  <c r="AN38" i="8"/>
  <c r="AM38" i="8"/>
  <c r="AL38" i="8"/>
  <c r="AK38" i="8"/>
  <c r="AJ38" i="8"/>
  <c r="AI38" i="8"/>
  <c r="AH38" i="8"/>
  <c r="BA37" i="8"/>
  <c r="AZ37" i="8"/>
  <c r="AY37" i="8"/>
  <c r="AX37" i="8"/>
  <c r="AW37" i="8"/>
  <c r="AV37" i="8"/>
  <c r="AU37" i="8"/>
  <c r="AT37" i="8"/>
  <c r="AS37" i="8"/>
  <c r="AR37" i="8"/>
  <c r="AQ37" i="8"/>
  <c r="AP37" i="8"/>
  <c r="AO37" i="8"/>
  <c r="AN37" i="8"/>
  <c r="AM37" i="8"/>
  <c r="AL37" i="8"/>
  <c r="AK37" i="8"/>
  <c r="AJ37" i="8"/>
  <c r="AI37" i="8"/>
  <c r="AH37" i="8"/>
  <c r="BA36" i="8"/>
  <c r="AZ36" i="8"/>
  <c r="AY36" i="8"/>
  <c r="AX36" i="8"/>
  <c r="AW36" i="8"/>
  <c r="AV36" i="8"/>
  <c r="AU36" i="8"/>
  <c r="AT36" i="8"/>
  <c r="AS36" i="8"/>
  <c r="AR36" i="8"/>
  <c r="AQ36" i="8"/>
  <c r="AP36" i="8"/>
  <c r="AO36" i="8"/>
  <c r="AN36" i="8"/>
  <c r="AM36" i="8"/>
  <c r="AL36" i="8"/>
  <c r="AK36" i="8"/>
  <c r="AJ36" i="8"/>
  <c r="AI36" i="8"/>
  <c r="AH36" i="8"/>
  <c r="BA35" i="8"/>
  <c r="AZ35" i="8"/>
  <c r="AY35" i="8"/>
  <c r="AX35" i="8"/>
  <c r="AW35" i="8"/>
  <c r="AV35" i="8"/>
  <c r="AU35" i="8"/>
  <c r="AT35" i="8"/>
  <c r="AS35" i="8"/>
  <c r="AR35" i="8"/>
  <c r="AQ35" i="8"/>
  <c r="AP35" i="8"/>
  <c r="AO35" i="8"/>
  <c r="AN35" i="8"/>
  <c r="AM35" i="8"/>
  <c r="AL35" i="8"/>
  <c r="AK35" i="8"/>
  <c r="AJ35" i="8"/>
  <c r="AI35" i="8"/>
  <c r="AH35" i="8"/>
  <c r="BA34" i="8"/>
  <c r="AZ34" i="8"/>
  <c r="AY34" i="8"/>
  <c r="AX34" i="8"/>
  <c r="AW34" i="8"/>
  <c r="AV34" i="8"/>
  <c r="AU34" i="8"/>
  <c r="AT34" i="8"/>
  <c r="AS34" i="8"/>
  <c r="AR34" i="8"/>
  <c r="AQ34" i="8"/>
  <c r="AP34" i="8"/>
  <c r="AO34" i="8"/>
  <c r="AN34" i="8"/>
  <c r="AM34" i="8"/>
  <c r="AL34" i="8"/>
  <c r="AK34" i="8"/>
  <c r="AJ34" i="8"/>
  <c r="AI34" i="8"/>
  <c r="AH34" i="8"/>
  <c r="BA33" i="8"/>
  <c r="AZ33" i="8"/>
  <c r="AY33" i="8"/>
  <c r="AX33" i="8"/>
  <c r="AW33" i="8"/>
  <c r="AV33" i="8"/>
  <c r="AU33" i="8"/>
  <c r="AT33" i="8"/>
  <c r="AS33" i="8"/>
  <c r="AR33" i="8"/>
  <c r="AQ33" i="8"/>
  <c r="AP33" i="8"/>
  <c r="AO33" i="8"/>
  <c r="AN33" i="8"/>
  <c r="AM33" i="8"/>
  <c r="AL33" i="8"/>
  <c r="AK33" i="8"/>
  <c r="AJ33" i="8"/>
  <c r="AI33" i="8"/>
  <c r="AH33" i="8"/>
  <c r="BB32" i="8"/>
  <c r="BA31" i="8"/>
  <c r="AZ31" i="8"/>
  <c r="AY31" i="8"/>
  <c r="AX31" i="8"/>
  <c r="AW31" i="8"/>
  <c r="AV31" i="8"/>
  <c r="AU31" i="8"/>
  <c r="AT31" i="8"/>
  <c r="AS31" i="8"/>
  <c r="AR31" i="8"/>
  <c r="AQ31" i="8"/>
  <c r="AP31" i="8"/>
  <c r="AO31" i="8"/>
  <c r="AN31" i="8"/>
  <c r="AM31" i="8"/>
  <c r="AL31" i="8"/>
  <c r="AK31" i="8"/>
  <c r="AJ31" i="8"/>
  <c r="AI31" i="8"/>
  <c r="AH31" i="8"/>
  <c r="BA30" i="8"/>
  <c r="AZ30" i="8"/>
  <c r="AY30" i="8"/>
  <c r="AX30" i="8"/>
  <c r="AW30" i="8"/>
  <c r="AV30" i="8"/>
  <c r="AU30" i="8"/>
  <c r="AT30" i="8"/>
  <c r="AS30" i="8"/>
  <c r="AR30" i="8"/>
  <c r="AQ30" i="8"/>
  <c r="AP30" i="8"/>
  <c r="AO30" i="8"/>
  <c r="AN30" i="8"/>
  <c r="AM30" i="8"/>
  <c r="AL30" i="8"/>
  <c r="AK30" i="8"/>
  <c r="AJ30" i="8"/>
  <c r="AI30" i="8"/>
  <c r="AH30" i="8"/>
  <c r="BA28" i="8"/>
  <c r="AZ28" i="8"/>
  <c r="AY28" i="8"/>
  <c r="AX28" i="8"/>
  <c r="AW28" i="8"/>
  <c r="AV28" i="8"/>
  <c r="AU28" i="8"/>
  <c r="AT28" i="8"/>
  <c r="AS28" i="8"/>
  <c r="AR28" i="8"/>
  <c r="AQ28" i="8"/>
  <c r="AP28" i="8"/>
  <c r="AO28" i="8"/>
  <c r="AN28" i="8"/>
  <c r="AM28" i="8"/>
  <c r="AL28" i="8"/>
  <c r="AK28" i="8"/>
  <c r="AJ28" i="8"/>
  <c r="AI28" i="8"/>
  <c r="AH28" i="8"/>
  <c r="Z48" i="10" l="1"/>
  <c r="AB48" i="10" s="1"/>
  <c r="Z47" i="10"/>
  <c r="AB47" i="10" s="1"/>
  <c r="BB50" i="8"/>
  <c r="BB51" i="8"/>
  <c r="BB52" i="8"/>
  <c r="BB54" i="8"/>
  <c r="BB55" i="8"/>
  <c r="BB56" i="8"/>
  <c r="BB59" i="8"/>
  <c r="BB60" i="8"/>
  <c r="BB63" i="8"/>
  <c r="BB64" i="8"/>
  <c r="BB66" i="8"/>
  <c r="BB67" i="8"/>
  <c r="BB68" i="8"/>
  <c r="BB74" i="8"/>
  <c r="BB75" i="8"/>
  <c r="BB76" i="8"/>
  <c r="BB78" i="8"/>
  <c r="BB79" i="8"/>
  <c r="BB80" i="8"/>
  <c r="BB84" i="8"/>
  <c r="BB86" i="8"/>
  <c r="BB94" i="8"/>
  <c r="BB95" i="8"/>
  <c r="BB96" i="8"/>
  <c r="BB98" i="8"/>
  <c r="BB112" i="8"/>
  <c r="BB116" i="8"/>
  <c r="BB117" i="8"/>
  <c r="BB118" i="8"/>
  <c r="BB119" i="8"/>
  <c r="BB120" i="8"/>
  <c r="BB121" i="8"/>
  <c r="BB123" i="8"/>
  <c r="BB124" i="8"/>
  <c r="BB125" i="8"/>
  <c r="BB126" i="8"/>
  <c r="BB127" i="8"/>
  <c r="BB128" i="8"/>
  <c r="BB129" i="8"/>
  <c r="BB130" i="8"/>
  <c r="BB131" i="8"/>
  <c r="BB132" i="8"/>
  <c r="BB133" i="8"/>
  <c r="BB134" i="8"/>
  <c r="BB135" i="8"/>
  <c r="BB136" i="8"/>
  <c r="BB137" i="8"/>
  <c r="BB138" i="8"/>
  <c r="BB139" i="8"/>
  <c r="BB140" i="8"/>
  <c r="BB141" i="8"/>
  <c r="BB142" i="8"/>
  <c r="BB28" i="8"/>
  <c r="BB48" i="8"/>
  <c r="BB62" i="8"/>
  <c r="BB46" i="8"/>
  <c r="BB71" i="8"/>
  <c r="BB82" i="8"/>
  <c r="BB83" i="8"/>
  <c r="BB88" i="8"/>
  <c r="BB91" i="8"/>
  <c r="BB92" i="8"/>
  <c r="BB93" i="8"/>
  <c r="BB97" i="8"/>
  <c r="BB100" i="8"/>
  <c r="BB101" i="8"/>
  <c r="BB104" i="8"/>
  <c r="BB108" i="8"/>
  <c r="BB109" i="8"/>
  <c r="BB113" i="8"/>
  <c r="BB114" i="8"/>
  <c r="BB122" i="8"/>
  <c r="BB58" i="8"/>
  <c r="BB70" i="8"/>
  <c r="BB72" i="8"/>
  <c r="BB87" i="8"/>
  <c r="BB89" i="8"/>
  <c r="BB90" i="8"/>
  <c r="BB99" i="8"/>
  <c r="BB102" i="8"/>
  <c r="BB103" i="8"/>
  <c r="BB105" i="8"/>
  <c r="BB106" i="8"/>
  <c r="BB107" i="8"/>
  <c r="BB110" i="8"/>
  <c r="BB111" i="8"/>
  <c r="BB115" i="8"/>
  <c r="BB33" i="8"/>
  <c r="BB34" i="8"/>
  <c r="BB35" i="8"/>
  <c r="BB37" i="8"/>
  <c r="BB38" i="8"/>
  <c r="BB39" i="8"/>
  <c r="BB41" i="8"/>
  <c r="BB42" i="8"/>
  <c r="BB43" i="8"/>
  <c r="BB45" i="8"/>
  <c r="BB36" i="8"/>
  <c r="BB40" i="8"/>
  <c r="BB44" i="8"/>
  <c r="BB47" i="8"/>
  <c r="BB49" i="8"/>
  <c r="BB53" i="8"/>
  <c r="BB57" i="8"/>
  <c r="BB61" i="8"/>
  <c r="BB65" i="8"/>
  <c r="BB69" i="8"/>
  <c r="BB73" i="8"/>
  <c r="BB77" i="8"/>
  <c r="BB81" i="8"/>
  <c r="BB85" i="8"/>
  <c r="Z47" i="8" l="1"/>
  <c r="AB47" i="8" s="1"/>
  <c r="Z48" i="8"/>
  <c r="AB48" i="8" s="1"/>
</calcChain>
</file>

<file path=xl/connections.xml><?xml version="1.0" encoding="utf-8"?>
<connections xmlns="http://schemas.openxmlformats.org/spreadsheetml/2006/main">
  <connection id="1" name="CADJPY_Candlestick_1_h_BID_18.09.2016-23.09.2016" type="6" refreshedVersion="4" background="1">
    <textPr codePage="720" sourceFile="C:\Users\Hassan\Desktop\New folder\CADJPY_Candlestick_1_h_BID_18.09.2016-23.09.2016.csv" decimal="/" thousands="،" space="1" comma="1" consecutive="1">
      <textFields count="7"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<sst xmlns="http://schemas.openxmlformats.org/spreadsheetml/2006/main" count="521" uniqueCount="149">
  <si>
    <t>B</t>
  </si>
  <si>
    <t>UJ</t>
  </si>
  <si>
    <t>S</t>
  </si>
  <si>
    <t>NJ</t>
  </si>
  <si>
    <t>GA</t>
  </si>
  <si>
    <t>MO10</t>
  </si>
  <si>
    <t>MO11</t>
  </si>
  <si>
    <t>MO12</t>
  </si>
  <si>
    <t>MO13</t>
  </si>
  <si>
    <t>MO14</t>
  </si>
  <si>
    <t>MO15</t>
  </si>
  <si>
    <t>MO16</t>
  </si>
  <si>
    <t>MO17</t>
  </si>
  <si>
    <t>MO18</t>
  </si>
  <si>
    <t>MO19</t>
  </si>
  <si>
    <t>MO20</t>
  </si>
  <si>
    <t>MO21</t>
  </si>
  <si>
    <t>MO22</t>
  </si>
  <si>
    <t>MO23</t>
  </si>
  <si>
    <t>TU10</t>
  </si>
  <si>
    <t>TU11</t>
  </si>
  <si>
    <t>TU12</t>
  </si>
  <si>
    <t>TU13</t>
  </si>
  <si>
    <t>TU14</t>
  </si>
  <si>
    <t>TU15</t>
  </si>
  <si>
    <t>TU16</t>
  </si>
  <si>
    <t>TU17</t>
  </si>
  <si>
    <t>TU18</t>
  </si>
  <si>
    <t>TU19</t>
  </si>
  <si>
    <t>TU20</t>
  </si>
  <si>
    <t>TU21</t>
  </si>
  <si>
    <t>TU22</t>
  </si>
  <si>
    <t>TU23</t>
  </si>
  <si>
    <t>WE10</t>
  </si>
  <si>
    <t>WE11</t>
  </si>
  <si>
    <t>WE12</t>
  </si>
  <si>
    <t>WE13</t>
  </si>
  <si>
    <t>WE14</t>
  </si>
  <si>
    <t>WE15</t>
  </si>
  <si>
    <t>WE16</t>
  </si>
  <si>
    <t>WE17</t>
  </si>
  <si>
    <t>WE18</t>
  </si>
  <si>
    <t>WE19</t>
  </si>
  <si>
    <t>WE20</t>
  </si>
  <si>
    <t>WE21</t>
  </si>
  <si>
    <t>WE22</t>
  </si>
  <si>
    <t>WE23</t>
  </si>
  <si>
    <t>TH10</t>
  </si>
  <si>
    <t>TH11</t>
  </si>
  <si>
    <t>TH12</t>
  </si>
  <si>
    <t>TH13</t>
  </si>
  <si>
    <t>TH14</t>
  </si>
  <si>
    <t>TH15</t>
  </si>
  <si>
    <t>TH16</t>
  </si>
  <si>
    <t>TH17</t>
  </si>
  <si>
    <t>TH18</t>
  </si>
  <si>
    <t>TH19</t>
  </si>
  <si>
    <t>TH20</t>
  </si>
  <si>
    <t>TH21</t>
  </si>
  <si>
    <t>TH22</t>
  </si>
  <si>
    <t>TH23</t>
  </si>
  <si>
    <t>FR10</t>
  </si>
  <si>
    <t>FR11</t>
  </si>
  <si>
    <t>FR12</t>
  </si>
  <si>
    <t>FR13</t>
  </si>
  <si>
    <t>FR14</t>
  </si>
  <si>
    <t>FR15</t>
  </si>
  <si>
    <t>FR16</t>
  </si>
  <si>
    <t>FR17</t>
  </si>
  <si>
    <t>FR18</t>
  </si>
  <si>
    <t>FR19</t>
  </si>
  <si>
    <t>FR20</t>
  </si>
  <si>
    <t>FR21</t>
  </si>
  <si>
    <t>If Started at 00:00</t>
  </si>
  <si>
    <t>SUM</t>
  </si>
  <si>
    <t>AU</t>
  </si>
  <si>
    <t>EA</t>
  </si>
  <si>
    <t>GF</t>
  </si>
  <si>
    <t>AC</t>
  </si>
  <si>
    <t>NF</t>
  </si>
  <si>
    <t>GMT</t>
  </si>
  <si>
    <t>UF</t>
  </si>
  <si>
    <t>EJ</t>
  </si>
  <si>
    <t>AN</t>
  </si>
  <si>
    <t>CF</t>
  </si>
  <si>
    <t>GJ</t>
  </si>
  <si>
    <t>MO08</t>
  </si>
  <si>
    <t>MO09</t>
  </si>
  <si>
    <t>TU01</t>
  </si>
  <si>
    <t>TU00</t>
  </si>
  <si>
    <t>TU02</t>
  </si>
  <si>
    <t>TU03</t>
  </si>
  <si>
    <t>TU04</t>
  </si>
  <si>
    <t>TU05</t>
  </si>
  <si>
    <t>TU06</t>
  </si>
  <si>
    <t>TU07</t>
  </si>
  <si>
    <t>TU08</t>
  </si>
  <si>
    <t>TU09</t>
  </si>
  <si>
    <t>WE00</t>
  </si>
  <si>
    <t>WE01</t>
  </si>
  <si>
    <t>WE02</t>
  </si>
  <si>
    <t>WE03</t>
  </si>
  <si>
    <t>WE04</t>
  </si>
  <si>
    <t>WE05</t>
  </si>
  <si>
    <t>WE06</t>
  </si>
  <si>
    <t>WE07</t>
  </si>
  <si>
    <t>WE08</t>
  </si>
  <si>
    <t>WE09</t>
  </si>
  <si>
    <t>TH00</t>
  </si>
  <si>
    <t>TH01</t>
  </si>
  <si>
    <t>TH02</t>
  </si>
  <si>
    <t>TH03</t>
  </si>
  <si>
    <t>TH04</t>
  </si>
  <si>
    <t>TH05</t>
  </si>
  <si>
    <t>TH06</t>
  </si>
  <si>
    <t>TH07</t>
  </si>
  <si>
    <t>TH08</t>
  </si>
  <si>
    <t>TH09</t>
  </si>
  <si>
    <t>FR00</t>
  </si>
  <si>
    <t>FR01</t>
  </si>
  <si>
    <t>FR02</t>
  </si>
  <si>
    <t>FR03</t>
  </si>
  <si>
    <t>FR04</t>
  </si>
  <si>
    <t>FR05</t>
  </si>
  <si>
    <t>FR06</t>
  </si>
  <si>
    <t>FR07</t>
  </si>
  <si>
    <t>FR08</t>
  </si>
  <si>
    <t>FR09</t>
  </si>
  <si>
    <t>J --&gt;</t>
  </si>
  <si>
    <t>J</t>
  </si>
  <si>
    <t>MO00</t>
  </si>
  <si>
    <t>MO01</t>
  </si>
  <si>
    <t>MO02</t>
  </si>
  <si>
    <t>MO03</t>
  </si>
  <si>
    <t>MO04</t>
  </si>
  <si>
    <t>MO05</t>
  </si>
  <si>
    <t>MO06</t>
  </si>
  <si>
    <t>MO07</t>
  </si>
  <si>
    <t>FR21:59</t>
  </si>
  <si>
    <t>Pairs -&gt;</t>
  </si>
  <si>
    <t>B / S --&gt;</t>
  </si>
  <si>
    <t>SUN22</t>
  </si>
  <si>
    <t>SUN23</t>
  </si>
  <si>
    <t>PAIRS</t>
  </si>
  <si>
    <t>FOR EACH PAIR</t>
  </si>
  <si>
    <t>MAX PIP</t>
  </si>
  <si>
    <t>MIN PIP</t>
  </si>
  <si>
    <t>EF</t>
  </si>
  <si>
    <t>CJ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</si>
</sst>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7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2" borderId="6" xfId="0" applyFill="1" applyBorder="1"/>
    <xf numFmtId="0" fontId="0" fillId="2" borderId="7" xfId="0" applyFill="1" applyBorder="1"/>
    <xf numFmtId="0" fontId="0" fillId="2" borderId="7" xfId="0" applyFill="1" applyBorder="1" applyAlignment="1">
      <alignment horizontal="center" vertical="center"/>
    </xf>
    <xf numFmtId="0" fontId="0" fillId="2" borderId="8" xfId="0" applyFill="1" applyBorder="1"/>
    <xf numFmtId="0" fontId="0" fillId="0" borderId="0" xfId="0"/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2" borderId="7" xfId="0" applyFont="1" applyFill="1" applyBorder="1" applyAlignment="1">
      <alignment horizontal="center" vertical="center"/>
    </xf>
    <xf numFmtId="0" fontId="0" fillId="2" borderId="0" xfId="0" applyFill="1"/>
    <xf numFmtId="0" fontId="0" fillId="6" borderId="0" xfId="0" applyFill="1"/>
    <xf numFmtId="49" fontId="1" fillId="6" borderId="10" xfId="0" applyNumberFormat="1" applyFont="1" applyFill="1" applyBorder="1" applyAlignment="1">
      <alignment horizontal="left" vertical="center"/>
    </xf>
    <xf numFmtId="0" fontId="0" fillId="6" borderId="1" xfId="0" applyFill="1" applyBorder="1"/>
    <xf numFmtId="0" fontId="0" fillId="2" borderId="10" xfId="0" applyFill="1" applyBorder="1"/>
    <xf numFmtId="0" fontId="0" fillId="2" borderId="12" xfId="0" applyFill="1" applyBorder="1"/>
    <xf numFmtId="49" fontId="1" fillId="6" borderId="13" xfId="0" applyNumberFormat="1" applyFont="1" applyFill="1" applyBorder="1" applyAlignment="1">
      <alignment horizontal="left"/>
    </xf>
    <xf numFmtId="49" fontId="1" fillId="6" borderId="10" xfId="0" applyNumberFormat="1" applyFont="1" applyFill="1" applyBorder="1" applyAlignment="1">
      <alignment horizontal="left"/>
    </xf>
    <xf numFmtId="0" fontId="1" fillId="2" borderId="11" xfId="0" applyFont="1" applyFill="1" applyBorder="1" applyAlignment="1">
      <alignment horizontal="center" vertical="center"/>
    </xf>
    <xf numFmtId="1" fontId="0" fillId="6" borderId="14" xfId="0" applyNumberFormat="1" applyFill="1" applyBorder="1"/>
    <xf numFmtId="1" fontId="0" fillId="2" borderId="13" xfId="0" applyNumberFormat="1" applyFill="1" applyBorder="1"/>
    <xf numFmtId="1" fontId="0" fillId="2" borderId="0" xfId="0" applyNumberFormat="1" applyFill="1" applyBorder="1"/>
    <xf numFmtId="1" fontId="0" fillId="2" borderId="15" xfId="0" applyNumberFormat="1" applyFill="1" applyBorder="1"/>
    <xf numFmtId="1" fontId="0" fillId="6" borderId="1" xfId="0" applyNumberFormat="1" applyFill="1" applyBorder="1"/>
    <xf numFmtId="1" fontId="0" fillId="2" borderId="10" xfId="0" applyNumberFormat="1" applyFill="1" applyBorder="1"/>
    <xf numFmtId="1" fontId="0" fillId="2" borderId="11" xfId="0" applyNumberFormat="1" applyFill="1" applyBorder="1"/>
    <xf numFmtId="1" fontId="0" fillId="2" borderId="12" xfId="0" applyNumberFormat="1" applyFill="1" applyBorder="1"/>
    <xf numFmtId="1" fontId="0" fillId="0" borderId="0" xfId="0" applyNumberFormat="1"/>
    <xf numFmtId="0" fontId="0" fillId="2" borderId="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</cellXfs>
  <cellStyles count="1">
    <cellStyle name="Normal" xfId="0" builtinId="0"/>
  </cellStyles>
  <dxfs count="16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10A017"/>
      <color rgb="FF0A6C0C"/>
      <color rgb="FF007635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'20160829'!$AH$30:$AH$31</c:f>
              <c:strCache>
                <c:ptCount val="1"/>
                <c:pt idx="0">
                  <c:v>UF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'20160829'!$AH$32:$AH$142</c:f>
              <c:numCache>
                <c:formatCode>General</c:formatCode>
                <c:ptCount val="111"/>
                <c:pt idx="0">
                  <c:v>0</c:v>
                </c:pt>
                <c:pt idx="1">
                  <c:v>0.60000000000060005</c:v>
                </c:pt>
                <c:pt idx="2">
                  <c:v>3.3000000000005247</c:v>
                </c:pt>
                <c:pt idx="3">
                  <c:v>7.0000000000003393</c:v>
                </c:pt>
                <c:pt idx="4">
                  <c:v>18.500000000000185</c:v>
                </c:pt>
                <c:pt idx="5">
                  <c:v>21.700000000000053</c:v>
                </c:pt>
                <c:pt idx="6">
                  <c:v>22.400000000000198</c:v>
                </c:pt>
                <c:pt idx="7">
                  <c:v>22.600000000000399</c:v>
                </c:pt>
                <c:pt idx="8">
                  <c:v>8.4000000000006292</c:v>
                </c:pt>
                <c:pt idx="9">
                  <c:v>15.600000000000058</c:v>
                </c:pt>
                <c:pt idx="10">
                  <c:v>-1.5999999999993797</c:v>
                </c:pt>
                <c:pt idx="11">
                  <c:v>9.8000000000009191</c:v>
                </c:pt>
                <c:pt idx="12">
                  <c:v>10.000000000000009</c:v>
                </c:pt>
                <c:pt idx="13">
                  <c:v>8.9000000000005741</c:v>
                </c:pt>
                <c:pt idx="14">
                  <c:v>9.200000000000319</c:v>
                </c:pt>
                <c:pt idx="15">
                  <c:v>8.0000000000002292</c:v>
                </c:pt>
                <c:pt idx="16">
                  <c:v>6.0000000000004494</c:v>
                </c:pt>
                <c:pt idx="17">
                  <c:v>11.100000000000554</c:v>
                </c:pt>
                <c:pt idx="18">
                  <c:v>26.400000000000865</c:v>
                </c:pt>
                <c:pt idx="19">
                  <c:v>32.900000000000148</c:v>
                </c:pt>
                <c:pt idx="20">
                  <c:v>31.200000000000117</c:v>
                </c:pt>
                <c:pt idx="21">
                  <c:v>33.300000000000551</c:v>
                </c:pt>
                <c:pt idx="22">
                  <c:v>34.800000000000388</c:v>
                </c:pt>
                <c:pt idx="23">
                  <c:v>17.20000000000055</c:v>
                </c:pt>
                <c:pt idx="24">
                  <c:v>19.700000000000273</c:v>
                </c:pt>
                <c:pt idx="25">
                  <c:v>24.300000000000431</c:v>
                </c:pt>
                <c:pt idx="26">
                  <c:v>17.700000000000493</c:v>
                </c:pt>
                <c:pt idx="27">
                  <c:v>27.200000000000557</c:v>
                </c:pt>
                <c:pt idx="28">
                  <c:v>32.000000000000917</c:v>
                </c:pt>
                <c:pt idx="29">
                  <c:v>38.299999999999997</c:v>
                </c:pt>
                <c:pt idx="30">
                  <c:v>47.300000000000118</c:v>
                </c:pt>
                <c:pt idx="31">
                  <c:v>44.90000000000105</c:v>
                </c:pt>
                <c:pt idx="32">
                  <c:v>48.400000000000666</c:v>
                </c:pt>
                <c:pt idx="33">
                  <c:v>56.900000000000837</c:v>
                </c:pt>
                <c:pt idx="34">
                  <c:v>64.70000000000087</c:v>
                </c:pt>
                <c:pt idx="35">
                  <c:v>64.000000000000725</c:v>
                </c:pt>
                <c:pt idx="36">
                  <c:v>64.500000000000668</c:v>
                </c:pt>
                <c:pt idx="37">
                  <c:v>62.200000000000031</c:v>
                </c:pt>
                <c:pt idx="38">
                  <c:v>61.500000000000995</c:v>
                </c:pt>
                <c:pt idx="39">
                  <c:v>59.100000000000819</c:v>
                </c:pt>
                <c:pt idx="40">
                  <c:v>57.700000000000529</c:v>
                </c:pt>
                <c:pt idx="41">
                  <c:v>63.500000000000782</c:v>
                </c:pt>
                <c:pt idx="42">
                  <c:v>56.900000000000837</c:v>
                </c:pt>
                <c:pt idx="43">
                  <c:v>51.400000000000333</c:v>
                </c:pt>
                <c:pt idx="44">
                  <c:v>55.800000000000296</c:v>
                </c:pt>
                <c:pt idx="45">
                  <c:v>51.200000000000131</c:v>
                </c:pt>
                <c:pt idx="46">
                  <c:v>61.400000000000347</c:v>
                </c:pt>
                <c:pt idx="47">
                  <c:v>60.200000000000252</c:v>
                </c:pt>
                <c:pt idx="48">
                  <c:v>71.500000000001009</c:v>
                </c:pt>
                <c:pt idx="49">
                  <c:v>60.700000000000202</c:v>
                </c:pt>
                <c:pt idx="50">
                  <c:v>61.100000000000598</c:v>
                </c:pt>
                <c:pt idx="51">
                  <c:v>67.400000000000787</c:v>
                </c:pt>
                <c:pt idx="52">
                  <c:v>69.000000000000171</c:v>
                </c:pt>
                <c:pt idx="53">
                  <c:v>74.000000000000739</c:v>
                </c:pt>
                <c:pt idx="54">
                  <c:v>54.000000000000711</c:v>
                </c:pt>
                <c:pt idx="55">
                  <c:v>54.800000000000402</c:v>
                </c:pt>
                <c:pt idx="56">
                  <c:v>57.700000000000529</c:v>
                </c:pt>
                <c:pt idx="57">
                  <c:v>52.100000000000477</c:v>
                </c:pt>
                <c:pt idx="58">
                  <c:v>57.800000000000075</c:v>
                </c:pt>
                <c:pt idx="59">
                  <c:v>59.40000000000056</c:v>
                </c:pt>
                <c:pt idx="60">
                  <c:v>61.700000000000088</c:v>
                </c:pt>
                <c:pt idx="61">
                  <c:v>63.700000000000976</c:v>
                </c:pt>
                <c:pt idx="62">
                  <c:v>63.100000000000378</c:v>
                </c:pt>
                <c:pt idx="63">
                  <c:v>63.800000000000523</c:v>
                </c:pt>
                <c:pt idx="64">
                  <c:v>63.90000000000007</c:v>
                </c:pt>
                <c:pt idx="65">
                  <c:v>62.70000000000109</c:v>
                </c:pt>
                <c:pt idx="66">
                  <c:v>60.200000000000252</c:v>
                </c:pt>
                <c:pt idx="67">
                  <c:v>60.000000000000057</c:v>
                </c:pt>
                <c:pt idx="68">
                  <c:v>60.700000000000202</c:v>
                </c:pt>
                <c:pt idx="69">
                  <c:v>63.000000000000831</c:v>
                </c:pt>
                <c:pt idx="70">
                  <c:v>62.400000000000233</c:v>
                </c:pt>
                <c:pt idx="71">
                  <c:v>60.700000000000202</c:v>
                </c:pt>
                <c:pt idx="72">
                  <c:v>110.6000000000007</c:v>
                </c:pt>
                <c:pt idx="73">
                  <c:v>87.600000000001017</c:v>
                </c:pt>
                <c:pt idx="74">
                  <c:v>70.700000000000202</c:v>
                </c:pt>
                <c:pt idx="75">
                  <c:v>70.700000000000202</c:v>
                </c:pt>
                <c:pt idx="76">
                  <c:v>72.800000000000637</c:v>
                </c:pt>
                <c:pt idx="77">
                  <c:v>80.500000000000014</c:v>
                </c:pt>
                <c:pt idx="78">
                  <c:v>80.500000000000014</c:v>
                </c:pt>
                <c:pt idx="79">
                  <c:v>30.000000000000028</c:v>
                </c:pt>
                <c:pt idx="80">
                  <c:v>18.500000000000185</c:v>
                </c:pt>
                <c:pt idx="81">
                  <c:v>18.500000000000185</c:v>
                </c:pt>
                <c:pt idx="82">
                  <c:v>31.400000000000318</c:v>
                </c:pt>
                <c:pt idx="83">
                  <c:v>25.600000000000065</c:v>
                </c:pt>
                <c:pt idx="84">
                  <c:v>20.900000000000361</c:v>
                </c:pt>
                <c:pt idx="85">
                  <c:v>27.200000000000557</c:v>
                </c:pt>
                <c:pt idx="86">
                  <c:v>25.200000000000777</c:v>
                </c:pt>
                <c:pt idx="87">
                  <c:v>26.800000000000157</c:v>
                </c:pt>
                <c:pt idx="88">
                  <c:v>25.200000000000777</c:v>
                </c:pt>
                <c:pt idx="89">
                  <c:v>25.200000000000777</c:v>
                </c:pt>
                <c:pt idx="90">
                  <c:v>29.600000000000737</c:v>
                </c:pt>
                <c:pt idx="91">
                  <c:v>28.700000000000394</c:v>
                </c:pt>
                <c:pt idx="92">
                  <c:v>26.200000000000667</c:v>
                </c:pt>
                <c:pt idx="93">
                  <c:v>23.200000000000998</c:v>
                </c:pt>
                <c:pt idx="94">
                  <c:v>25.200000000000777</c:v>
                </c:pt>
                <c:pt idx="95">
                  <c:v>33.900000000000041</c:v>
                </c:pt>
                <c:pt idx="96">
                  <c:v>27.7000000000005</c:v>
                </c:pt>
                <c:pt idx="97">
                  <c:v>31.200000000000117</c:v>
                </c:pt>
                <c:pt idx="98">
                  <c:v>28.600000000000847</c:v>
                </c:pt>
                <c:pt idx="99">
                  <c:v>20.700000000000163</c:v>
                </c:pt>
                <c:pt idx="100">
                  <c:v>21.800000000000708</c:v>
                </c:pt>
                <c:pt idx="101">
                  <c:v>18.100000000000893</c:v>
                </c:pt>
                <c:pt idx="102">
                  <c:v>-1.4999999999998348</c:v>
                </c:pt>
                <c:pt idx="103">
                  <c:v>31.000000000001027</c:v>
                </c:pt>
                <c:pt idx="104">
                  <c:v>31.800000000000715</c:v>
                </c:pt>
                <c:pt idx="105">
                  <c:v>28.100000000000904</c:v>
                </c:pt>
                <c:pt idx="106">
                  <c:v>31.900000000000261</c:v>
                </c:pt>
                <c:pt idx="107">
                  <c:v>29.800000000000935</c:v>
                </c:pt>
                <c:pt idx="108">
                  <c:v>29.300000000000992</c:v>
                </c:pt>
                <c:pt idx="109">
                  <c:v>28.600000000000847</c:v>
                </c:pt>
                <c:pt idx="110">
                  <c:v>28.600000000000847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'20160829'!$AI$30:$AI$31</c:f>
              <c:strCache>
                <c:ptCount val="1"/>
                <c:pt idx="0">
                  <c:v>UJ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'20160829'!$AI$32:$AI$142</c:f>
              <c:numCache>
                <c:formatCode>General</c:formatCode>
                <c:ptCount val="111"/>
                <c:pt idx="0">
                  <c:v>0</c:v>
                </c:pt>
                <c:pt idx="1">
                  <c:v>-10.500000000000398</c:v>
                </c:pt>
                <c:pt idx="2">
                  <c:v>-17.300000000000182</c:v>
                </c:pt>
                <c:pt idx="3">
                  <c:v>-12.000000000000455</c:v>
                </c:pt>
                <c:pt idx="4">
                  <c:v>-2.8999999999996362</c:v>
                </c:pt>
                <c:pt idx="5">
                  <c:v>-3.4000000000006025</c:v>
                </c:pt>
                <c:pt idx="6">
                  <c:v>-5.5000000000006821</c:v>
                </c:pt>
                <c:pt idx="7">
                  <c:v>-15.999999999999659</c:v>
                </c:pt>
                <c:pt idx="8">
                  <c:v>-16.599999999999682</c:v>
                </c:pt>
                <c:pt idx="9">
                  <c:v>-14.60000000000008</c:v>
                </c:pt>
                <c:pt idx="10">
                  <c:v>-33.100000000000307</c:v>
                </c:pt>
                <c:pt idx="11">
                  <c:v>-33.299999999999841</c:v>
                </c:pt>
                <c:pt idx="12">
                  <c:v>-39.700000000000557</c:v>
                </c:pt>
                <c:pt idx="13">
                  <c:v>-38.899999999999579</c:v>
                </c:pt>
                <c:pt idx="14">
                  <c:v>-41.29999999999967</c:v>
                </c:pt>
                <c:pt idx="15">
                  <c:v>-29.800000000000182</c:v>
                </c:pt>
                <c:pt idx="16">
                  <c:v>-46.699999999999875</c:v>
                </c:pt>
                <c:pt idx="17">
                  <c:v>-37.600000000000477</c:v>
                </c:pt>
                <c:pt idx="18">
                  <c:v>-9.4000000000008299</c:v>
                </c:pt>
                <c:pt idx="19">
                  <c:v>-14.700000000000557</c:v>
                </c:pt>
                <c:pt idx="20">
                  <c:v>-21.20000000000033</c:v>
                </c:pt>
                <c:pt idx="21">
                  <c:v>-16.599999999999682</c:v>
                </c:pt>
                <c:pt idx="22">
                  <c:v>-16.29999999999967</c:v>
                </c:pt>
                <c:pt idx="23">
                  <c:v>-3.7000000000006139</c:v>
                </c:pt>
                <c:pt idx="24">
                  <c:v>7.0999999999997954</c:v>
                </c:pt>
                <c:pt idx="25">
                  <c:v>-1.6999999999995907</c:v>
                </c:pt>
                <c:pt idx="26">
                  <c:v>0.60000000000002274</c:v>
                </c:pt>
                <c:pt idx="27">
                  <c:v>2.4000000000000909</c:v>
                </c:pt>
                <c:pt idx="28">
                  <c:v>2.8999999999996362</c:v>
                </c:pt>
                <c:pt idx="29">
                  <c:v>22.299999999999898</c:v>
                </c:pt>
                <c:pt idx="30">
                  <c:v>41.899999999999693</c:v>
                </c:pt>
                <c:pt idx="31">
                  <c:v>48.399999999999466</c:v>
                </c:pt>
                <c:pt idx="32">
                  <c:v>62.600000000000477</c:v>
                </c:pt>
                <c:pt idx="33">
                  <c:v>72.499999999999432</c:v>
                </c:pt>
                <c:pt idx="34">
                  <c:v>78.000000000000114</c:v>
                </c:pt>
                <c:pt idx="35">
                  <c:v>67.799999999999727</c:v>
                </c:pt>
                <c:pt idx="36">
                  <c:v>71.999999999999886</c:v>
                </c:pt>
                <c:pt idx="37">
                  <c:v>64.300000000000068</c:v>
                </c:pt>
                <c:pt idx="38">
                  <c:v>68.299999999999272</c:v>
                </c:pt>
                <c:pt idx="39">
                  <c:v>64.900000000000091</c:v>
                </c:pt>
                <c:pt idx="40">
                  <c:v>58.499999999999375</c:v>
                </c:pt>
                <c:pt idx="41">
                  <c:v>81.499999999999773</c:v>
                </c:pt>
                <c:pt idx="42">
                  <c:v>70.900000000000318</c:v>
                </c:pt>
                <c:pt idx="43">
                  <c:v>60.899999999999466</c:v>
                </c:pt>
                <c:pt idx="44">
                  <c:v>72.299999999999898</c:v>
                </c:pt>
                <c:pt idx="45">
                  <c:v>68.999999999999773</c:v>
                </c:pt>
                <c:pt idx="46">
                  <c:v>80.400000000000205</c:v>
                </c:pt>
                <c:pt idx="47">
                  <c:v>97.400000000000375</c:v>
                </c:pt>
                <c:pt idx="48">
                  <c:v>96.899999999999409</c:v>
                </c:pt>
                <c:pt idx="49">
                  <c:v>86.100000000000421</c:v>
                </c:pt>
                <c:pt idx="50">
                  <c:v>85.200000000000387</c:v>
                </c:pt>
                <c:pt idx="51">
                  <c:v>93.500000000000227</c:v>
                </c:pt>
                <c:pt idx="52">
                  <c:v>97.400000000000375</c:v>
                </c:pt>
                <c:pt idx="53">
                  <c:v>116.10000000000014</c:v>
                </c:pt>
                <c:pt idx="54">
                  <c:v>104.20000000000016</c:v>
                </c:pt>
                <c:pt idx="55">
                  <c:v>118.29999999999927</c:v>
                </c:pt>
                <c:pt idx="56">
                  <c:v>108.70000000000033</c:v>
                </c:pt>
                <c:pt idx="57">
                  <c:v>98.300000000000409</c:v>
                </c:pt>
                <c:pt idx="58">
                  <c:v>110.39999999999992</c:v>
                </c:pt>
                <c:pt idx="59">
                  <c:v>112.60000000000048</c:v>
                </c:pt>
                <c:pt idx="60">
                  <c:v>115.29999999999916</c:v>
                </c:pt>
                <c:pt idx="61">
                  <c:v>112.09999999999951</c:v>
                </c:pt>
                <c:pt idx="62">
                  <c:v>105.29999999999973</c:v>
                </c:pt>
                <c:pt idx="63">
                  <c:v>102.49999999999915</c:v>
                </c:pt>
                <c:pt idx="64">
                  <c:v>101.50000000000006</c:v>
                </c:pt>
                <c:pt idx="65">
                  <c:v>89.900000000000091</c:v>
                </c:pt>
                <c:pt idx="66">
                  <c:v>84.199999999999875</c:v>
                </c:pt>
                <c:pt idx="67">
                  <c:v>94.199999999999307</c:v>
                </c:pt>
                <c:pt idx="68">
                  <c:v>95.600000000000307</c:v>
                </c:pt>
                <c:pt idx="69">
                  <c:v>96.20000000000033</c:v>
                </c:pt>
                <c:pt idx="70">
                  <c:v>99.800000000000466</c:v>
                </c:pt>
                <c:pt idx="71">
                  <c:v>96.500000000000341</c:v>
                </c:pt>
                <c:pt idx="72">
                  <c:v>126.89999999999912</c:v>
                </c:pt>
                <c:pt idx="73">
                  <c:v>118.8999999999993</c:v>
                </c:pt>
                <c:pt idx="74">
                  <c:v>127.49999999999915</c:v>
                </c:pt>
                <c:pt idx="75">
                  <c:v>137.09999999999951</c:v>
                </c:pt>
                <c:pt idx="76">
                  <c:v>132.89999999999935</c:v>
                </c:pt>
                <c:pt idx="77">
                  <c:v>157.0999999999998</c:v>
                </c:pt>
                <c:pt idx="78">
                  <c:v>164.79999999999961</c:v>
                </c:pt>
                <c:pt idx="79">
                  <c:v>94.400000000000261</c:v>
                </c:pt>
                <c:pt idx="80">
                  <c:v>92.69999999999925</c:v>
                </c:pt>
                <c:pt idx="81">
                  <c:v>98.399999999999466</c:v>
                </c:pt>
                <c:pt idx="82">
                  <c:v>106.69999999999931</c:v>
                </c:pt>
                <c:pt idx="83">
                  <c:v>101.39999999999958</c:v>
                </c:pt>
                <c:pt idx="84">
                  <c:v>91.599999999999682</c:v>
                </c:pt>
                <c:pt idx="85">
                  <c:v>93.899999999999295</c:v>
                </c:pt>
                <c:pt idx="86">
                  <c:v>92.600000000000193</c:v>
                </c:pt>
                <c:pt idx="87">
                  <c:v>88.799999999999102</c:v>
                </c:pt>
                <c:pt idx="88">
                  <c:v>95.199999999999818</c:v>
                </c:pt>
                <c:pt idx="89">
                  <c:v>94.799999999999329</c:v>
                </c:pt>
                <c:pt idx="90">
                  <c:v>107.50000000000028</c:v>
                </c:pt>
                <c:pt idx="91">
                  <c:v>100.90000000000003</c:v>
                </c:pt>
                <c:pt idx="92">
                  <c:v>103.49999999999966</c:v>
                </c:pt>
                <c:pt idx="93">
                  <c:v>102.59999999999962</c:v>
                </c:pt>
                <c:pt idx="94">
                  <c:v>109.7999999999999</c:v>
                </c:pt>
                <c:pt idx="95">
                  <c:v>135.20000000000039</c:v>
                </c:pt>
                <c:pt idx="96">
                  <c:v>127.7000000000001</c:v>
                </c:pt>
                <c:pt idx="97">
                  <c:v>130.79999999999927</c:v>
                </c:pt>
                <c:pt idx="98">
                  <c:v>127.10000000000008</c:v>
                </c:pt>
                <c:pt idx="99">
                  <c:v>129.09999999999968</c:v>
                </c:pt>
                <c:pt idx="100">
                  <c:v>120.49999999999983</c:v>
                </c:pt>
                <c:pt idx="101">
                  <c:v>114.69999999999914</c:v>
                </c:pt>
                <c:pt idx="102">
                  <c:v>132.99999999999983</c:v>
                </c:pt>
                <c:pt idx="103">
                  <c:v>185.59999999999945</c:v>
                </c:pt>
                <c:pt idx="104">
                  <c:v>186.70000000000044</c:v>
                </c:pt>
                <c:pt idx="105">
                  <c:v>164.19999999999959</c:v>
                </c:pt>
                <c:pt idx="106">
                  <c:v>171.89999999999941</c:v>
                </c:pt>
                <c:pt idx="107">
                  <c:v>164.09999999999911</c:v>
                </c:pt>
                <c:pt idx="108">
                  <c:v>171.69999999999987</c:v>
                </c:pt>
                <c:pt idx="109">
                  <c:v>159.60000000000036</c:v>
                </c:pt>
                <c:pt idx="110">
                  <c:v>159.60000000000036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'20160829'!$AJ$30:$AJ$31</c:f>
              <c:strCache>
                <c:ptCount val="1"/>
                <c:pt idx="0">
                  <c:v>AU S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'20160829'!$AJ$32:$AJ$142</c:f>
              <c:numCache>
                <c:formatCode>General</c:formatCode>
                <c:ptCount val="111"/>
                <c:pt idx="0">
                  <c:v>0</c:v>
                </c:pt>
                <c:pt idx="1">
                  <c:v>-12.499999999999734</c:v>
                </c:pt>
                <c:pt idx="2">
                  <c:v>-17.399999999999636</c:v>
                </c:pt>
                <c:pt idx="3">
                  <c:v>-15.399999999999858</c:v>
                </c:pt>
                <c:pt idx="4">
                  <c:v>-5.6999999999995943</c:v>
                </c:pt>
                <c:pt idx="5">
                  <c:v>-5.8000000000002494</c:v>
                </c:pt>
                <c:pt idx="6">
                  <c:v>-22.299999999999542</c:v>
                </c:pt>
                <c:pt idx="7">
                  <c:v>-22.999999999999687</c:v>
                </c:pt>
                <c:pt idx="8">
                  <c:v>-31.299999999999663</c:v>
                </c:pt>
                <c:pt idx="9">
                  <c:v>-25.800000000000267</c:v>
                </c:pt>
                <c:pt idx="10">
                  <c:v>-34.300000000000438</c:v>
                </c:pt>
                <c:pt idx="11">
                  <c:v>-33.800000000000495</c:v>
                </c:pt>
                <c:pt idx="12">
                  <c:v>-31.900000000000261</c:v>
                </c:pt>
                <c:pt idx="13">
                  <c:v>-25.300000000000324</c:v>
                </c:pt>
                <c:pt idx="14">
                  <c:v>-33.499999999999645</c:v>
                </c:pt>
                <c:pt idx="15">
                  <c:v>-31.70000000000006</c:v>
                </c:pt>
                <c:pt idx="16">
                  <c:v>-32.600000000000406</c:v>
                </c:pt>
                <c:pt idx="17">
                  <c:v>-25.500000000000522</c:v>
                </c:pt>
                <c:pt idx="18">
                  <c:v>-19.700000000000273</c:v>
                </c:pt>
                <c:pt idx="19">
                  <c:v>-22.499999999999744</c:v>
                </c:pt>
                <c:pt idx="20">
                  <c:v>-29.599999999999625</c:v>
                </c:pt>
                <c:pt idx="21">
                  <c:v>-28.599999999999739</c:v>
                </c:pt>
                <c:pt idx="22">
                  <c:v>-29.400000000000539</c:v>
                </c:pt>
                <c:pt idx="23">
                  <c:v>-14.600000000000168</c:v>
                </c:pt>
                <c:pt idx="24">
                  <c:v>-8.0000000000002292</c:v>
                </c:pt>
                <c:pt idx="25">
                  <c:v>-7.5999999999998291</c:v>
                </c:pt>
                <c:pt idx="26">
                  <c:v>-8.2000000000004292</c:v>
                </c:pt>
                <c:pt idx="27">
                  <c:v>-8.7000000000003741</c:v>
                </c:pt>
                <c:pt idx="28">
                  <c:v>-8.599999999999719</c:v>
                </c:pt>
                <c:pt idx="29">
                  <c:v>5.5000000000005045</c:v>
                </c:pt>
                <c:pt idx="30">
                  <c:v>12.100000000000444</c:v>
                </c:pt>
                <c:pt idx="31">
                  <c:v>31.200000000000117</c:v>
                </c:pt>
                <c:pt idx="32">
                  <c:v>28.200000000000447</c:v>
                </c:pt>
                <c:pt idx="33">
                  <c:v>28.29999999999999</c:v>
                </c:pt>
                <c:pt idx="34">
                  <c:v>38.299999999999997</c:v>
                </c:pt>
                <c:pt idx="35">
                  <c:v>32.999999999999694</c:v>
                </c:pt>
                <c:pt idx="36">
                  <c:v>34.300000000000438</c:v>
                </c:pt>
                <c:pt idx="37">
                  <c:v>34.800000000000388</c:v>
                </c:pt>
                <c:pt idx="38">
                  <c:v>30.29999999999977</c:v>
                </c:pt>
                <c:pt idx="39">
                  <c:v>27.200000000000557</c:v>
                </c:pt>
                <c:pt idx="40">
                  <c:v>19.400000000000528</c:v>
                </c:pt>
                <c:pt idx="41">
                  <c:v>28.099999999999792</c:v>
                </c:pt>
                <c:pt idx="42">
                  <c:v>17.300000000000093</c:v>
                </c:pt>
                <c:pt idx="43">
                  <c:v>12.799999999999478</c:v>
                </c:pt>
                <c:pt idx="44">
                  <c:v>21.299999999999653</c:v>
                </c:pt>
                <c:pt idx="45">
                  <c:v>14.699999999999713</c:v>
                </c:pt>
                <c:pt idx="46">
                  <c:v>26.599999999999959</c:v>
                </c:pt>
                <c:pt idx="47">
                  <c:v>40.499999999999979</c:v>
                </c:pt>
                <c:pt idx="48">
                  <c:v>32.100000000000463</c:v>
                </c:pt>
                <c:pt idx="49">
                  <c:v>21.200000000000109</c:v>
                </c:pt>
                <c:pt idx="50">
                  <c:v>24.999999999999467</c:v>
                </c:pt>
                <c:pt idx="51">
                  <c:v>28.799999999999937</c:v>
                </c:pt>
                <c:pt idx="52">
                  <c:v>24.699999999999722</c:v>
                </c:pt>
                <c:pt idx="53">
                  <c:v>41.999999999999815</c:v>
                </c:pt>
                <c:pt idx="54">
                  <c:v>32.400000000000205</c:v>
                </c:pt>
                <c:pt idx="55">
                  <c:v>27.599999999999845</c:v>
                </c:pt>
                <c:pt idx="56">
                  <c:v>24.300000000000431</c:v>
                </c:pt>
                <c:pt idx="57">
                  <c:v>21.400000000000308</c:v>
                </c:pt>
                <c:pt idx="58">
                  <c:v>28.599999999999739</c:v>
                </c:pt>
                <c:pt idx="59">
                  <c:v>28.799999999999937</c:v>
                </c:pt>
                <c:pt idx="60">
                  <c:v>26.800000000000157</c:v>
                </c:pt>
                <c:pt idx="61">
                  <c:v>26.699999999999502</c:v>
                </c:pt>
                <c:pt idx="62">
                  <c:v>28.700000000000394</c:v>
                </c:pt>
                <c:pt idx="63">
                  <c:v>21.900000000000254</c:v>
                </c:pt>
                <c:pt idx="64">
                  <c:v>24.100000000000232</c:v>
                </c:pt>
                <c:pt idx="65">
                  <c:v>18.299999999999983</c:v>
                </c:pt>
                <c:pt idx="66">
                  <c:v>1.2999999999996348</c:v>
                </c:pt>
                <c:pt idx="67">
                  <c:v>7.5999999999998291</c:v>
                </c:pt>
                <c:pt idx="68">
                  <c:v>5.3000000000003045</c:v>
                </c:pt>
                <c:pt idx="69">
                  <c:v>2.4999999999997247</c:v>
                </c:pt>
                <c:pt idx="70">
                  <c:v>6.1999999999995392</c:v>
                </c:pt>
                <c:pt idx="71">
                  <c:v>-1.6000000000004899</c:v>
                </c:pt>
                <c:pt idx="72">
                  <c:v>18.599999999999728</c:v>
                </c:pt>
                <c:pt idx="73">
                  <c:v>4.4999999999995044</c:v>
                </c:pt>
                <c:pt idx="74">
                  <c:v>11.499999999999844</c:v>
                </c:pt>
                <c:pt idx="75">
                  <c:v>2.1000000000004349</c:v>
                </c:pt>
                <c:pt idx="76">
                  <c:v>9.000000000000119</c:v>
                </c:pt>
                <c:pt idx="77">
                  <c:v>26.500000000000412</c:v>
                </c:pt>
                <c:pt idx="78">
                  <c:v>30.700000000000173</c:v>
                </c:pt>
                <c:pt idx="79">
                  <c:v>-2.9999999999996696</c:v>
                </c:pt>
                <c:pt idx="80">
                  <c:v>2.1999999999999797</c:v>
                </c:pt>
                <c:pt idx="81">
                  <c:v>-11.499999999999844</c:v>
                </c:pt>
                <c:pt idx="82">
                  <c:v>-6.5999999999999392</c:v>
                </c:pt>
                <c:pt idx="83">
                  <c:v>-12.699999999999934</c:v>
                </c:pt>
                <c:pt idx="84">
                  <c:v>-11.700000000000044</c:v>
                </c:pt>
                <c:pt idx="85">
                  <c:v>-9.200000000000319</c:v>
                </c:pt>
                <c:pt idx="86">
                  <c:v>-8.2999999999999741</c:v>
                </c:pt>
                <c:pt idx="87">
                  <c:v>-10.400000000000409</c:v>
                </c:pt>
                <c:pt idx="88">
                  <c:v>-7.3999999999996291</c:v>
                </c:pt>
                <c:pt idx="89">
                  <c:v>-5.1999999999996493</c:v>
                </c:pt>
                <c:pt idx="90">
                  <c:v>-6.1999999999995392</c:v>
                </c:pt>
                <c:pt idx="91">
                  <c:v>-10.900000000000354</c:v>
                </c:pt>
                <c:pt idx="92">
                  <c:v>-13.100000000000334</c:v>
                </c:pt>
                <c:pt idx="93">
                  <c:v>-13.100000000000334</c:v>
                </c:pt>
                <c:pt idx="94">
                  <c:v>-16.800000000000146</c:v>
                </c:pt>
                <c:pt idx="95">
                  <c:v>2.6999999999999247</c:v>
                </c:pt>
                <c:pt idx="96">
                  <c:v>1.2999999999996348</c:v>
                </c:pt>
                <c:pt idx="97">
                  <c:v>0.29999999999974492</c:v>
                </c:pt>
                <c:pt idx="98">
                  <c:v>-3.1999999999998696</c:v>
                </c:pt>
                <c:pt idx="99">
                  <c:v>-2.1000000000004349</c:v>
                </c:pt>
                <c:pt idx="100">
                  <c:v>-14.600000000000168</c:v>
                </c:pt>
                <c:pt idx="101">
                  <c:v>-39.599999999999639</c:v>
                </c:pt>
                <c:pt idx="102">
                  <c:v>-43.100000000000364</c:v>
                </c:pt>
                <c:pt idx="103">
                  <c:v>-5.6000000000000494</c:v>
                </c:pt>
                <c:pt idx="104">
                  <c:v>-13.499999999999623</c:v>
                </c:pt>
                <c:pt idx="105">
                  <c:v>-23.699999999999832</c:v>
                </c:pt>
                <c:pt idx="106">
                  <c:v>-21.400000000000308</c:v>
                </c:pt>
                <c:pt idx="107">
                  <c:v>-23.999999999999577</c:v>
                </c:pt>
                <c:pt idx="108">
                  <c:v>-25.899999999999814</c:v>
                </c:pt>
                <c:pt idx="109">
                  <c:v>-26.699999999999502</c:v>
                </c:pt>
                <c:pt idx="110">
                  <c:v>-26.699999999999502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'20160829'!$AK$30:$AK$31</c:f>
              <c:strCache>
                <c:ptCount val="1"/>
                <c:pt idx="0">
                  <c:v>EA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'20160829'!$AK$32:$AK$142</c:f>
              <c:numCache>
                <c:formatCode>General</c:formatCode>
                <c:ptCount val="111"/>
                <c:pt idx="0">
                  <c:v>0</c:v>
                </c:pt>
                <c:pt idx="1">
                  <c:v>-18.400000000000638</c:v>
                </c:pt>
                <c:pt idx="2">
                  <c:v>-30.799999999999716</c:v>
                </c:pt>
                <c:pt idx="3">
                  <c:v>-30.999999999998806</c:v>
                </c:pt>
                <c:pt idx="4">
                  <c:v>-27.399999999999647</c:v>
                </c:pt>
                <c:pt idx="5">
                  <c:v>-31.499999999999861</c:v>
                </c:pt>
                <c:pt idx="6">
                  <c:v>-55.499999999999439</c:v>
                </c:pt>
                <c:pt idx="7">
                  <c:v>-65.900000000000958</c:v>
                </c:pt>
                <c:pt idx="8">
                  <c:v>-62.500000000000888</c:v>
                </c:pt>
                <c:pt idx="9">
                  <c:v>-57.899999999999622</c:v>
                </c:pt>
                <c:pt idx="10">
                  <c:v>-56.199999999999584</c:v>
                </c:pt>
                <c:pt idx="11">
                  <c:v>-58.499999999999105</c:v>
                </c:pt>
                <c:pt idx="12">
                  <c:v>-54.300000000000459</c:v>
                </c:pt>
                <c:pt idx="13">
                  <c:v>-41.29999999999967</c:v>
                </c:pt>
                <c:pt idx="14">
                  <c:v>-58.499999999999105</c:v>
                </c:pt>
                <c:pt idx="15">
                  <c:v>-54.399999999998897</c:v>
                </c:pt>
                <c:pt idx="16">
                  <c:v>-51.799999999999628</c:v>
                </c:pt>
                <c:pt idx="17">
                  <c:v>-44.899999999998826</c:v>
                </c:pt>
                <c:pt idx="18">
                  <c:v>-55.499999999999439</c:v>
                </c:pt>
                <c:pt idx="19">
                  <c:v>-61.100000000000598</c:v>
                </c:pt>
                <c:pt idx="20">
                  <c:v>-69.600000000000776</c:v>
                </c:pt>
                <c:pt idx="21">
                  <c:v>-69.200000000000372</c:v>
                </c:pt>
                <c:pt idx="22">
                  <c:v>-77.000000000000398</c:v>
                </c:pt>
                <c:pt idx="23">
                  <c:v>-37.099999999998801</c:v>
                </c:pt>
                <c:pt idx="24">
                  <c:v>-31.499999999999861</c:v>
                </c:pt>
                <c:pt idx="25">
                  <c:v>-31.200000000000117</c:v>
                </c:pt>
                <c:pt idx="26">
                  <c:v>-29.699999999999172</c:v>
                </c:pt>
                <c:pt idx="27">
                  <c:v>-35.000000000000583</c:v>
                </c:pt>
                <c:pt idx="28">
                  <c:v>-38.700000000000401</c:v>
                </c:pt>
                <c:pt idx="29">
                  <c:v>-19.100000000000783</c:v>
                </c:pt>
                <c:pt idx="30">
                  <c:v>-22.299999999999542</c:v>
                </c:pt>
                <c:pt idx="31">
                  <c:v>20.199999999999108</c:v>
                </c:pt>
                <c:pt idx="32">
                  <c:v>14.600000000000168</c:v>
                </c:pt>
                <c:pt idx="33">
                  <c:v>15.300000000000313</c:v>
                </c:pt>
                <c:pt idx="34">
                  <c:v>14.099999999999113</c:v>
                </c:pt>
                <c:pt idx="35">
                  <c:v>10.699999999999044</c:v>
                </c:pt>
                <c:pt idx="36">
                  <c:v>15.899999999999803</c:v>
                </c:pt>
                <c:pt idx="37">
                  <c:v>8.399999999999519</c:v>
                </c:pt>
                <c:pt idx="38">
                  <c:v>10.000000000001119</c:v>
                </c:pt>
                <c:pt idx="39">
                  <c:v>9.200000000000319</c:v>
                </c:pt>
                <c:pt idx="40">
                  <c:v>-3.8000000000004697</c:v>
                </c:pt>
                <c:pt idx="41">
                  <c:v>0.99999999999988987</c:v>
                </c:pt>
                <c:pt idx="42">
                  <c:v>-5.9999999999993392</c:v>
                </c:pt>
                <c:pt idx="43">
                  <c:v>-3.9999999999995595</c:v>
                </c:pt>
                <c:pt idx="44">
                  <c:v>5.8000000000002494</c:v>
                </c:pt>
                <c:pt idx="45">
                  <c:v>-3.9999999999995595</c:v>
                </c:pt>
                <c:pt idx="46">
                  <c:v>8.399999999999519</c:v>
                </c:pt>
                <c:pt idx="47">
                  <c:v>21.100000000000563</c:v>
                </c:pt>
                <c:pt idx="48">
                  <c:v>-2.1000000000004349</c:v>
                </c:pt>
                <c:pt idx="49">
                  <c:v>-9.7999999999998089</c:v>
                </c:pt>
                <c:pt idx="50">
                  <c:v>3.9000000000011248</c:v>
                </c:pt>
                <c:pt idx="51">
                  <c:v>3.9999999999995595</c:v>
                </c:pt>
                <c:pt idx="52">
                  <c:v>-13.799999999999368</c:v>
                </c:pt>
                <c:pt idx="53">
                  <c:v>17.599999999999838</c:v>
                </c:pt>
                <c:pt idx="54">
                  <c:v>12.600000000000389</c:v>
                </c:pt>
                <c:pt idx="55">
                  <c:v>-7.6000000000009393</c:v>
                </c:pt>
                <c:pt idx="56">
                  <c:v>0.70000000000014495</c:v>
                </c:pt>
                <c:pt idx="57">
                  <c:v>11.200000000000099</c:v>
                </c:pt>
                <c:pt idx="58">
                  <c:v>16.899999999999693</c:v>
                </c:pt>
                <c:pt idx="59">
                  <c:v>26.600000000001067</c:v>
                </c:pt>
                <c:pt idx="60">
                  <c:v>18.000000000000238</c:v>
                </c:pt>
                <c:pt idx="61">
                  <c:v>15.199999999999658</c:v>
                </c:pt>
                <c:pt idx="62">
                  <c:v>22.599999999999287</c:v>
                </c:pt>
                <c:pt idx="63">
                  <c:v>15.400000000000968</c:v>
                </c:pt>
                <c:pt idx="64">
                  <c:v>14.199999999999768</c:v>
                </c:pt>
                <c:pt idx="65">
                  <c:v>-1.2999999999996348</c:v>
                </c:pt>
                <c:pt idx="66">
                  <c:v>-23.800000000000487</c:v>
                </c:pt>
                <c:pt idx="67">
                  <c:v>-19.700000000000273</c:v>
                </c:pt>
                <c:pt idx="68">
                  <c:v>-23.699999999999832</c:v>
                </c:pt>
                <c:pt idx="69">
                  <c:v>-32.399999999999096</c:v>
                </c:pt>
                <c:pt idx="70">
                  <c:v>-27.200000000000557</c:v>
                </c:pt>
                <c:pt idx="71">
                  <c:v>-44.10000000000025</c:v>
                </c:pt>
                <c:pt idx="72">
                  <c:v>-32.399999999999096</c:v>
                </c:pt>
                <c:pt idx="73">
                  <c:v>-32.600000000000406</c:v>
                </c:pt>
                <c:pt idx="74">
                  <c:v>-28.600000000000847</c:v>
                </c:pt>
                <c:pt idx="75">
                  <c:v>-35.199999999999676</c:v>
                </c:pt>
                <c:pt idx="76">
                  <c:v>-24.599999999999067</c:v>
                </c:pt>
                <c:pt idx="77">
                  <c:v>-0.99999999999988987</c:v>
                </c:pt>
                <c:pt idx="78">
                  <c:v>-1.500000000000945</c:v>
                </c:pt>
                <c:pt idx="79">
                  <c:v>7.3000000000011944</c:v>
                </c:pt>
                <c:pt idx="80">
                  <c:v>20.400000000000418</c:v>
                </c:pt>
                <c:pt idx="81">
                  <c:v>-0.59999999999948983</c:v>
                </c:pt>
                <c:pt idx="82">
                  <c:v>2.20000000000109</c:v>
                </c:pt>
                <c:pt idx="83">
                  <c:v>-1.2999999999996348</c:v>
                </c:pt>
                <c:pt idx="84">
                  <c:v>2.1000000000004349</c:v>
                </c:pt>
                <c:pt idx="85">
                  <c:v>2.5999999999992696</c:v>
                </c:pt>
                <c:pt idx="86">
                  <c:v>2.4000000000001798</c:v>
                </c:pt>
                <c:pt idx="87">
                  <c:v>-3.5000000000007248</c:v>
                </c:pt>
                <c:pt idx="88">
                  <c:v>8.3000000000010843</c:v>
                </c:pt>
                <c:pt idx="89">
                  <c:v>15.899999999999803</c:v>
                </c:pt>
                <c:pt idx="90">
                  <c:v>7.2000000000005393</c:v>
                </c:pt>
                <c:pt idx="91">
                  <c:v>3.5999999999991594</c:v>
                </c:pt>
                <c:pt idx="92">
                  <c:v>0.99999999999988987</c:v>
                </c:pt>
                <c:pt idx="93">
                  <c:v>-0.19999999999908979</c:v>
                </c:pt>
                <c:pt idx="94">
                  <c:v>-11.200000000000099</c:v>
                </c:pt>
                <c:pt idx="95">
                  <c:v>14.700000000000824</c:v>
                </c:pt>
                <c:pt idx="96">
                  <c:v>17.599999999999838</c:v>
                </c:pt>
                <c:pt idx="97">
                  <c:v>2.5000000000008349</c:v>
                </c:pt>
                <c:pt idx="98">
                  <c:v>-8.5000000000001741</c:v>
                </c:pt>
                <c:pt idx="99">
                  <c:v>-0.10000000000065512</c:v>
                </c:pt>
                <c:pt idx="100">
                  <c:v>-16.499999999999293</c:v>
                </c:pt>
                <c:pt idx="101">
                  <c:v>-42.500000000000867</c:v>
                </c:pt>
                <c:pt idx="102">
                  <c:v>-52.799999999999514</c:v>
                </c:pt>
                <c:pt idx="103">
                  <c:v>-37.400000000000766</c:v>
                </c:pt>
                <c:pt idx="104">
                  <c:v>-58.599999999999767</c:v>
                </c:pt>
                <c:pt idx="105">
                  <c:v>-70.799999999999756</c:v>
                </c:pt>
                <c:pt idx="106">
                  <c:v>-75.099999999999056</c:v>
                </c:pt>
                <c:pt idx="107">
                  <c:v>-75.49999999999946</c:v>
                </c:pt>
                <c:pt idx="108">
                  <c:v>-81.10000000000062</c:v>
                </c:pt>
                <c:pt idx="109">
                  <c:v>-98.799999999998889</c:v>
                </c:pt>
                <c:pt idx="110">
                  <c:v>-98.799999999998889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'20160829'!$AL$30:$AL$31</c:f>
              <c:strCache>
                <c:ptCount val="1"/>
                <c:pt idx="0">
                  <c:v>EF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'20160829'!$AL$32:$AL$142</c:f>
              <c:numCache>
                <c:formatCode>General</c:formatCode>
                <c:ptCount val="111"/>
                <c:pt idx="0">
                  <c:v>0</c:v>
                </c:pt>
                <c:pt idx="1">
                  <c:v>4.9000000000010147</c:v>
                </c:pt>
                <c:pt idx="2">
                  <c:v>5.8000000000002494</c:v>
                </c:pt>
                <c:pt idx="3">
                  <c:v>7.2000000000005393</c:v>
                </c:pt>
                <c:pt idx="4">
                  <c:v>8.0000000000013394</c:v>
                </c:pt>
                <c:pt idx="5">
                  <c:v>9.0000000000012292</c:v>
                </c:pt>
                <c:pt idx="6">
                  <c:v>15.300000000000313</c:v>
                </c:pt>
                <c:pt idx="7">
                  <c:v>9.3000000000009742</c:v>
                </c:pt>
                <c:pt idx="8">
                  <c:v>8.099999999999774</c:v>
                </c:pt>
                <c:pt idx="9">
                  <c:v>11.300000000000754</c:v>
                </c:pt>
                <c:pt idx="10">
                  <c:v>5.5000000000005045</c:v>
                </c:pt>
                <c:pt idx="11">
                  <c:v>15.899999999999803</c:v>
                </c:pt>
                <c:pt idx="12">
                  <c:v>16.400000000000858</c:v>
                </c:pt>
                <c:pt idx="13">
                  <c:v>16.400000000000858</c:v>
                </c:pt>
                <c:pt idx="14">
                  <c:v>16.599999999999948</c:v>
                </c:pt>
                <c:pt idx="15">
                  <c:v>14.199999999999768</c:v>
                </c:pt>
                <c:pt idx="16">
                  <c:v>14.600000000000168</c:v>
                </c:pt>
                <c:pt idx="17">
                  <c:v>15.800000000001369</c:v>
                </c:pt>
                <c:pt idx="18">
                  <c:v>16.400000000000858</c:v>
                </c:pt>
                <c:pt idx="19">
                  <c:v>23.600000000001398</c:v>
                </c:pt>
                <c:pt idx="20">
                  <c:v>25.699999999999612</c:v>
                </c:pt>
                <c:pt idx="21">
                  <c:v>26.500000000000412</c:v>
                </c:pt>
                <c:pt idx="22">
                  <c:v>23.500000000000743</c:v>
                </c:pt>
                <c:pt idx="23">
                  <c:v>12.499999999999734</c:v>
                </c:pt>
                <c:pt idx="24">
                  <c:v>9.7999999999998089</c:v>
                </c:pt>
                <c:pt idx="25">
                  <c:v>14.300000000000423</c:v>
                </c:pt>
                <c:pt idx="26">
                  <c:v>9.200000000000319</c:v>
                </c:pt>
                <c:pt idx="27">
                  <c:v>16.100000000001113</c:v>
                </c:pt>
                <c:pt idx="28">
                  <c:v>18.800000000001038</c:v>
                </c:pt>
                <c:pt idx="29">
                  <c:v>20.100000000000673</c:v>
                </c:pt>
                <c:pt idx="30">
                  <c:v>20.599999999999508</c:v>
                </c:pt>
                <c:pt idx="31">
                  <c:v>18.400000000000638</c:v>
                </c:pt>
                <c:pt idx="32">
                  <c:v>23.200000000000998</c:v>
                </c:pt>
                <c:pt idx="33">
                  <c:v>33.099999999999241</c:v>
                </c:pt>
                <c:pt idx="34">
                  <c:v>26.600000000001067</c:v>
                </c:pt>
                <c:pt idx="35">
                  <c:v>30.499999999999972</c:v>
                </c:pt>
                <c:pt idx="36">
                  <c:v>33.099999999999241</c:v>
                </c:pt>
                <c:pt idx="37">
                  <c:v>30.799999999999716</c:v>
                </c:pt>
                <c:pt idx="38">
                  <c:v>31.200000000000117</c:v>
                </c:pt>
                <c:pt idx="39">
                  <c:v>33.199999999999896</c:v>
                </c:pt>
                <c:pt idx="40">
                  <c:v>32.700000000001062</c:v>
                </c:pt>
                <c:pt idx="41">
                  <c:v>30.799999999999716</c:v>
                </c:pt>
                <c:pt idx="42">
                  <c:v>33.600000000000293</c:v>
                </c:pt>
                <c:pt idx="43">
                  <c:v>35.000000000000583</c:v>
                </c:pt>
                <c:pt idx="44">
                  <c:v>35.80000000000139</c:v>
                </c:pt>
                <c:pt idx="45">
                  <c:v>32.600000000000406</c:v>
                </c:pt>
                <c:pt idx="46">
                  <c:v>35.100000000001245</c:v>
                </c:pt>
                <c:pt idx="47">
                  <c:v>22.999999999999687</c:v>
                </c:pt>
                <c:pt idx="48">
                  <c:v>30.900000000000372</c:v>
                </c:pt>
                <c:pt idx="49">
                  <c:v>29.700000000001392</c:v>
                </c:pt>
                <c:pt idx="50">
                  <c:v>34.000000000000696</c:v>
                </c:pt>
                <c:pt idx="51">
                  <c:v>35.80000000000139</c:v>
                </c:pt>
                <c:pt idx="52">
                  <c:v>30.300000000000882</c:v>
                </c:pt>
                <c:pt idx="53">
                  <c:v>33.400000000001207</c:v>
                </c:pt>
                <c:pt idx="54">
                  <c:v>22.200000000001108</c:v>
                </c:pt>
                <c:pt idx="55">
                  <c:v>14.499999999999513</c:v>
                </c:pt>
                <c:pt idx="56">
                  <c:v>28.900000000000592</c:v>
                </c:pt>
                <c:pt idx="57">
                  <c:v>34.499999999999531</c:v>
                </c:pt>
                <c:pt idx="58">
                  <c:v>34.499999999999531</c:v>
                </c:pt>
                <c:pt idx="59">
                  <c:v>42.599999999999305</c:v>
                </c:pt>
                <c:pt idx="60">
                  <c:v>41.999999999999815</c:v>
                </c:pt>
                <c:pt idx="61">
                  <c:v>47.099999999999923</c:v>
                </c:pt>
                <c:pt idx="62">
                  <c:v>44.90000000000105</c:v>
                </c:pt>
                <c:pt idx="63">
                  <c:v>49.70000000000141</c:v>
                </c:pt>
                <c:pt idx="64">
                  <c:v>46.10000000000003</c:v>
                </c:pt>
                <c:pt idx="65">
                  <c:v>42.200000000001125</c:v>
                </c:pt>
                <c:pt idx="66">
                  <c:v>46.999999999999261</c:v>
                </c:pt>
                <c:pt idx="67">
                  <c:v>40.599999999999525</c:v>
                </c:pt>
                <c:pt idx="68">
                  <c:v>42.10000000000047</c:v>
                </c:pt>
                <c:pt idx="69">
                  <c:v>41.999999999999815</c:v>
                </c:pt>
                <c:pt idx="70">
                  <c:v>40.000000000000036</c:v>
                </c:pt>
                <c:pt idx="71">
                  <c:v>36.599999999999966</c:v>
                </c:pt>
                <c:pt idx="72">
                  <c:v>71.799999999999642</c:v>
                </c:pt>
                <c:pt idx="73">
                  <c:v>66.200000000000699</c:v>
                </c:pt>
                <c:pt idx="74">
                  <c:v>40.70000000000018</c:v>
                </c:pt>
                <c:pt idx="75">
                  <c:v>48.500000000000213</c:v>
                </c:pt>
                <c:pt idx="76">
                  <c:v>49.300000000001006</c:v>
                </c:pt>
                <c:pt idx="77">
                  <c:v>49.500000000000099</c:v>
                </c:pt>
                <c:pt idx="78">
                  <c:v>46.600000000001089</c:v>
                </c:pt>
                <c:pt idx="79">
                  <c:v>42.69999999999996</c:v>
                </c:pt>
                <c:pt idx="80">
                  <c:v>32.000000000000917</c:v>
                </c:pt>
                <c:pt idx="81">
                  <c:v>36.100000000001131</c:v>
                </c:pt>
                <c:pt idx="82">
                  <c:v>45.900000000000944</c:v>
                </c:pt>
                <c:pt idx="83">
                  <c:v>45.200000000000799</c:v>
                </c:pt>
                <c:pt idx="84">
                  <c:v>41.500000000000981</c:v>
                </c:pt>
                <c:pt idx="85">
                  <c:v>44.69999999999974</c:v>
                </c:pt>
                <c:pt idx="86">
                  <c:v>41.599999999999412</c:v>
                </c:pt>
                <c:pt idx="87">
                  <c:v>42.299999999999557</c:v>
                </c:pt>
                <c:pt idx="88">
                  <c:v>44.500000000000654</c:v>
                </c:pt>
                <c:pt idx="89">
                  <c:v>46.999999999999261</c:v>
                </c:pt>
                <c:pt idx="90">
                  <c:v>46.800000000000175</c:v>
                </c:pt>
                <c:pt idx="91">
                  <c:v>50.000000000001151</c:v>
                </c:pt>
                <c:pt idx="92">
                  <c:v>48.500000000000213</c:v>
                </c:pt>
                <c:pt idx="93">
                  <c:v>44.399999999999991</c:v>
                </c:pt>
                <c:pt idx="94">
                  <c:v>43.50000000000076</c:v>
                </c:pt>
                <c:pt idx="95">
                  <c:v>43.900000000001157</c:v>
                </c:pt>
                <c:pt idx="96">
                  <c:v>41.500000000000981</c:v>
                </c:pt>
                <c:pt idx="97">
                  <c:v>35.80000000000139</c:v>
                </c:pt>
                <c:pt idx="98">
                  <c:v>29.399999999999427</c:v>
                </c:pt>
                <c:pt idx="99">
                  <c:v>25.600000000001177</c:v>
                </c:pt>
                <c:pt idx="100">
                  <c:v>32.7999999999995</c:v>
                </c:pt>
                <c:pt idx="101">
                  <c:v>45.699999999999633</c:v>
                </c:pt>
                <c:pt idx="102">
                  <c:v>22.800000000000598</c:v>
                </c:pt>
                <c:pt idx="103">
                  <c:v>14.400000000001079</c:v>
                </c:pt>
                <c:pt idx="104">
                  <c:v>11.099999999999444</c:v>
                </c:pt>
                <c:pt idx="105">
                  <c:v>12.400000000001299</c:v>
                </c:pt>
                <c:pt idx="106">
                  <c:v>10.799999999999699</c:v>
                </c:pt>
                <c:pt idx="107">
                  <c:v>11.900000000000244</c:v>
                </c:pt>
                <c:pt idx="108">
                  <c:v>9.0000000000012292</c:v>
                </c:pt>
                <c:pt idx="109">
                  <c:v>4.2999999999993044</c:v>
                </c:pt>
                <c:pt idx="110">
                  <c:v>4.2999999999993044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'20160829'!$AM$30:$AM$31</c:f>
              <c:strCache>
                <c:ptCount val="1"/>
                <c:pt idx="0">
                  <c:v>EJ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'20160829'!$AM$32:$AM$142</c:f>
              <c:numCache>
                <c:formatCode>General</c:formatCode>
                <c:ptCount val="111"/>
                <c:pt idx="0">
                  <c:v>0</c:v>
                </c:pt>
                <c:pt idx="1">
                  <c:v>-7.4000000000012278</c:v>
                </c:pt>
                <c:pt idx="2">
                  <c:v>-17.000000000000171</c:v>
                </c:pt>
                <c:pt idx="3">
                  <c:v>-14.300000000000068</c:v>
                </c:pt>
                <c:pt idx="4">
                  <c:v>-16.600000000001103</c:v>
                </c:pt>
                <c:pt idx="5">
                  <c:v>-19.600000000001216</c:v>
                </c:pt>
                <c:pt idx="6">
                  <c:v>-16.200000000000614</c:v>
                </c:pt>
                <c:pt idx="7">
                  <c:v>-34.600000000000364</c:v>
                </c:pt>
                <c:pt idx="8">
                  <c:v>-19.600000000001216</c:v>
                </c:pt>
                <c:pt idx="9">
                  <c:v>-22.599999999999909</c:v>
                </c:pt>
                <c:pt idx="10">
                  <c:v>-29.000000000000625</c:v>
                </c:pt>
                <c:pt idx="11">
                  <c:v>-31.900000000000261</c:v>
                </c:pt>
                <c:pt idx="12">
                  <c:v>-38.500000000000512</c:v>
                </c:pt>
                <c:pt idx="13">
                  <c:v>-36.299999999999955</c:v>
                </c:pt>
                <c:pt idx="14">
                  <c:v>-40.800000000000125</c:v>
                </c:pt>
                <c:pt idx="15">
                  <c:v>-27.700000000000102</c:v>
                </c:pt>
                <c:pt idx="16">
                  <c:v>-43.500000000000227</c:v>
                </c:pt>
                <c:pt idx="17">
                  <c:v>-38.900000000001</c:v>
                </c:pt>
                <c:pt idx="18">
                  <c:v>-24.300000000000921</c:v>
                </c:pt>
                <c:pt idx="19">
                  <c:v>-29.700000000001125</c:v>
                </c:pt>
                <c:pt idx="20">
                  <c:v>-32.900000000000773</c:v>
                </c:pt>
                <c:pt idx="21">
                  <c:v>-29.100000000001103</c:v>
                </c:pt>
                <c:pt idx="22">
                  <c:v>-33.400000000000318</c:v>
                </c:pt>
                <c:pt idx="23">
                  <c:v>-11.599999999999966</c:v>
                </c:pt>
                <c:pt idx="24">
                  <c:v>-4.9000000000006594</c:v>
                </c:pt>
                <c:pt idx="25">
                  <c:v>-15.400000000001057</c:v>
                </c:pt>
                <c:pt idx="26">
                  <c:v>-10.39999999999992</c:v>
                </c:pt>
                <c:pt idx="27">
                  <c:v>-12.100000000000932</c:v>
                </c:pt>
                <c:pt idx="28">
                  <c:v>-14.500000000001023</c:v>
                </c:pt>
                <c:pt idx="29">
                  <c:v>1.3999999999995794</c:v>
                </c:pt>
                <c:pt idx="30">
                  <c:v>11.299999999999955</c:v>
                </c:pt>
                <c:pt idx="31">
                  <c:v>20.699999999999363</c:v>
                </c:pt>
                <c:pt idx="32">
                  <c:v>37.599999999999056</c:v>
                </c:pt>
                <c:pt idx="33">
                  <c:v>49.199999999999022</c:v>
                </c:pt>
                <c:pt idx="34">
                  <c:v>39.099999999999113</c:v>
                </c:pt>
                <c:pt idx="35">
                  <c:v>32.599999999999341</c:v>
                </c:pt>
                <c:pt idx="36">
                  <c:v>39.60000000000008</c:v>
                </c:pt>
                <c:pt idx="37">
                  <c:v>33.299999999999841</c:v>
                </c:pt>
                <c:pt idx="38">
                  <c:v>36.099999999999</c:v>
                </c:pt>
                <c:pt idx="39">
                  <c:v>37.599999999999056</c:v>
                </c:pt>
                <c:pt idx="40">
                  <c:v>32.599999999999341</c:v>
                </c:pt>
                <c:pt idx="41">
                  <c:v>48.699999999999477</c:v>
                </c:pt>
                <c:pt idx="42">
                  <c:v>48.099999999999454</c:v>
                </c:pt>
                <c:pt idx="43">
                  <c:v>45.599999999998886</c:v>
                </c:pt>
                <c:pt idx="44">
                  <c:v>52.700000000000102</c:v>
                </c:pt>
                <c:pt idx="45">
                  <c:v>51.399999999999579</c:v>
                </c:pt>
                <c:pt idx="46">
                  <c:v>55.19999999999925</c:v>
                </c:pt>
                <c:pt idx="47">
                  <c:v>62.399999999999523</c:v>
                </c:pt>
                <c:pt idx="48">
                  <c:v>57.299999999999329</c:v>
                </c:pt>
                <c:pt idx="49">
                  <c:v>55.699999999998795</c:v>
                </c:pt>
                <c:pt idx="50">
                  <c:v>59.299999999998931</c:v>
                </c:pt>
                <c:pt idx="51">
                  <c:v>62.800000000000011</c:v>
                </c:pt>
                <c:pt idx="52">
                  <c:v>60.199999999998965</c:v>
                </c:pt>
                <c:pt idx="53">
                  <c:v>78.499999999999659</c:v>
                </c:pt>
                <c:pt idx="54">
                  <c:v>76.800000000000068</c:v>
                </c:pt>
                <c:pt idx="55">
                  <c:v>83.299999999999841</c:v>
                </c:pt>
                <c:pt idx="56">
                  <c:v>83.799999999999386</c:v>
                </c:pt>
                <c:pt idx="57">
                  <c:v>85.199999999998965</c:v>
                </c:pt>
                <c:pt idx="58">
                  <c:v>92.199999999999704</c:v>
                </c:pt>
                <c:pt idx="59">
                  <c:v>101.09999999999957</c:v>
                </c:pt>
                <c:pt idx="60">
                  <c:v>100.49999999999955</c:v>
                </c:pt>
                <c:pt idx="61">
                  <c:v>100.30000000000001</c:v>
                </c:pt>
                <c:pt idx="62">
                  <c:v>92.69999999999925</c:v>
                </c:pt>
                <c:pt idx="63">
                  <c:v>92.899999999998784</c:v>
                </c:pt>
                <c:pt idx="64">
                  <c:v>87.099999999999511</c:v>
                </c:pt>
                <c:pt idx="65">
                  <c:v>71.49999999999892</c:v>
                </c:pt>
                <c:pt idx="66">
                  <c:v>73.099999999999454</c:v>
                </c:pt>
                <c:pt idx="67">
                  <c:v>77.899999999999636</c:v>
                </c:pt>
                <c:pt idx="68">
                  <c:v>79.799999999998761</c:v>
                </c:pt>
                <c:pt idx="69">
                  <c:v>77.899999999999636</c:v>
                </c:pt>
                <c:pt idx="70">
                  <c:v>80.399999999998784</c:v>
                </c:pt>
                <c:pt idx="71">
                  <c:v>75.600000000000023</c:v>
                </c:pt>
                <c:pt idx="72">
                  <c:v>87.899999999999068</c:v>
                </c:pt>
                <c:pt idx="73">
                  <c:v>100</c:v>
                </c:pt>
                <c:pt idx="74">
                  <c:v>101.80000000000007</c:v>
                </c:pt>
                <c:pt idx="75">
                  <c:v>121.49999999999892</c:v>
                </c:pt>
                <c:pt idx="76">
                  <c:v>114.79999999999961</c:v>
                </c:pt>
                <c:pt idx="77">
                  <c:v>133.09999999999889</c:v>
                </c:pt>
                <c:pt idx="78">
                  <c:v>137.29999999999905</c:v>
                </c:pt>
                <c:pt idx="79">
                  <c:v>114.90000000000009</c:v>
                </c:pt>
                <c:pt idx="80">
                  <c:v>115.59999999999917</c:v>
                </c:pt>
                <c:pt idx="81">
                  <c:v>126.20000000000005</c:v>
                </c:pt>
                <c:pt idx="82">
                  <c:v>130.89999999999975</c:v>
                </c:pt>
                <c:pt idx="83">
                  <c:v>131.19999999999976</c:v>
                </c:pt>
                <c:pt idx="84">
                  <c:v>122.09999999999894</c:v>
                </c:pt>
                <c:pt idx="85">
                  <c:v>119.99999999999886</c:v>
                </c:pt>
                <c:pt idx="86">
                  <c:v>117.99999999999926</c:v>
                </c:pt>
                <c:pt idx="87">
                  <c:v>112.69999999999953</c:v>
                </c:pt>
                <c:pt idx="88">
                  <c:v>123.79999999999995</c:v>
                </c:pt>
                <c:pt idx="89">
                  <c:v>125.49999999999955</c:v>
                </c:pt>
                <c:pt idx="90">
                  <c:v>134.7999999999999</c:v>
                </c:pt>
                <c:pt idx="91">
                  <c:v>132.29999999999933</c:v>
                </c:pt>
                <c:pt idx="92">
                  <c:v>135.79999999999899</c:v>
                </c:pt>
                <c:pt idx="93">
                  <c:v>134.19999999999987</c:v>
                </c:pt>
                <c:pt idx="94">
                  <c:v>139.00000000000006</c:v>
                </c:pt>
                <c:pt idx="95">
                  <c:v>157.79999999999887</c:v>
                </c:pt>
                <c:pt idx="96">
                  <c:v>154.29999999999922</c:v>
                </c:pt>
                <c:pt idx="97">
                  <c:v>147.2999999999999</c:v>
                </c:pt>
                <c:pt idx="98">
                  <c:v>139.99999999999915</c:v>
                </c:pt>
                <c:pt idx="99">
                  <c:v>147.19999999999942</c:v>
                </c:pt>
                <c:pt idx="100">
                  <c:v>143.8999999999993</c:v>
                </c:pt>
                <c:pt idx="101">
                  <c:v>155.29999999999973</c:v>
                </c:pt>
                <c:pt idx="102">
                  <c:v>174.59999999999951</c:v>
                </c:pt>
                <c:pt idx="103">
                  <c:v>185.99999999999994</c:v>
                </c:pt>
                <c:pt idx="104">
                  <c:v>182.89999999999935</c:v>
                </c:pt>
                <c:pt idx="105">
                  <c:v>163.89999999999958</c:v>
                </c:pt>
                <c:pt idx="106">
                  <c:v>166.40000000000015</c:v>
                </c:pt>
                <c:pt idx="107">
                  <c:v>160.89999999999947</c:v>
                </c:pt>
                <c:pt idx="108">
                  <c:v>167.39999999999924</c:v>
                </c:pt>
                <c:pt idx="109">
                  <c:v>148.39999999999947</c:v>
                </c:pt>
                <c:pt idx="110">
                  <c:v>148.39999999999947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'20160829'!$AN$30:$AN$31</c:f>
              <c:strCache>
                <c:ptCount val="1"/>
                <c:pt idx="0">
                  <c:v>GF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'20160829'!$AN$32:$AN$142</c:f>
              <c:numCache>
                <c:formatCode>General</c:formatCode>
                <c:ptCount val="111"/>
                <c:pt idx="0">
                  <c:v>0</c:v>
                </c:pt>
                <c:pt idx="1">
                  <c:v>9.200000000000319</c:v>
                </c:pt>
                <c:pt idx="2">
                  <c:v>11.099999999999444</c:v>
                </c:pt>
                <c:pt idx="3">
                  <c:v>2.5000000000008349</c:v>
                </c:pt>
                <c:pt idx="4">
                  <c:v>-4.3999999999999595</c:v>
                </c:pt>
                <c:pt idx="5">
                  <c:v>1.7000000000000348</c:v>
                </c:pt>
                <c:pt idx="6">
                  <c:v>17.599999999999838</c:v>
                </c:pt>
                <c:pt idx="7">
                  <c:v>5.6999999999995943</c:v>
                </c:pt>
                <c:pt idx="8">
                  <c:v>2.5000000000008349</c:v>
                </c:pt>
                <c:pt idx="9">
                  <c:v>5.8000000000002494</c:v>
                </c:pt>
                <c:pt idx="10">
                  <c:v>10.700000000001264</c:v>
                </c:pt>
                <c:pt idx="11">
                  <c:v>27.800000000000047</c:v>
                </c:pt>
                <c:pt idx="12">
                  <c:v>22.400000000000198</c:v>
                </c:pt>
                <c:pt idx="13">
                  <c:v>19.800000000000928</c:v>
                </c:pt>
                <c:pt idx="14">
                  <c:v>24.100000000000232</c:v>
                </c:pt>
                <c:pt idx="15">
                  <c:v>20.700000000000163</c:v>
                </c:pt>
                <c:pt idx="16">
                  <c:v>17.599999999999838</c:v>
                </c:pt>
                <c:pt idx="17">
                  <c:v>27.600000000000957</c:v>
                </c:pt>
                <c:pt idx="18">
                  <c:v>19.700000000000273</c:v>
                </c:pt>
                <c:pt idx="19">
                  <c:v>29.300000000000992</c:v>
                </c:pt>
                <c:pt idx="20">
                  <c:v>30.000000000001137</c:v>
                </c:pt>
                <c:pt idx="21">
                  <c:v>33.400000000001207</c:v>
                </c:pt>
                <c:pt idx="22">
                  <c:v>24.100000000000232</c:v>
                </c:pt>
                <c:pt idx="23">
                  <c:v>-2.4000000000001798</c:v>
                </c:pt>
                <c:pt idx="24">
                  <c:v>10.700000000001264</c:v>
                </c:pt>
                <c:pt idx="25">
                  <c:v>6.8000000000001393</c:v>
                </c:pt>
                <c:pt idx="26">
                  <c:v>9.6999999999991537</c:v>
                </c:pt>
                <c:pt idx="27">
                  <c:v>24.900000000001032</c:v>
                </c:pt>
                <c:pt idx="28">
                  <c:v>48.799999999999955</c:v>
                </c:pt>
                <c:pt idx="29">
                  <c:v>58.899999999999508</c:v>
                </c:pt>
                <c:pt idx="30">
                  <c:v>75.199999999999704</c:v>
                </c:pt>
                <c:pt idx="31">
                  <c:v>58.300000000000018</c:v>
                </c:pt>
                <c:pt idx="32">
                  <c:v>51.700000000001189</c:v>
                </c:pt>
                <c:pt idx="33">
                  <c:v>64.299999999999358</c:v>
                </c:pt>
                <c:pt idx="34">
                  <c:v>68.999999999999062</c:v>
                </c:pt>
                <c:pt idx="35">
                  <c:v>72.799999999999528</c:v>
                </c:pt>
                <c:pt idx="36">
                  <c:v>68.600000000000875</c:v>
                </c:pt>
                <c:pt idx="37">
                  <c:v>65.100000000000165</c:v>
                </c:pt>
                <c:pt idx="38">
                  <c:v>65.100000000000165</c:v>
                </c:pt>
                <c:pt idx="39">
                  <c:v>64.299999999999358</c:v>
                </c:pt>
                <c:pt idx="40">
                  <c:v>71.000000000001066</c:v>
                </c:pt>
                <c:pt idx="41">
                  <c:v>57.599999999999874</c:v>
                </c:pt>
                <c:pt idx="42">
                  <c:v>64.100000000000264</c:v>
                </c:pt>
                <c:pt idx="43">
                  <c:v>82.800000000000651</c:v>
                </c:pt>
                <c:pt idx="44">
                  <c:v>82.599999999999341</c:v>
                </c:pt>
                <c:pt idx="45">
                  <c:v>78.000000000000284</c:v>
                </c:pt>
                <c:pt idx="46">
                  <c:v>75.899999999999864</c:v>
                </c:pt>
                <c:pt idx="47">
                  <c:v>74.30000000000048</c:v>
                </c:pt>
                <c:pt idx="48">
                  <c:v>93.799999999999443</c:v>
                </c:pt>
                <c:pt idx="49">
                  <c:v>128.60000000000093</c:v>
                </c:pt>
                <c:pt idx="50">
                  <c:v>115.19999999999975</c:v>
                </c:pt>
                <c:pt idx="51">
                  <c:v>130.30000000000098</c:v>
                </c:pt>
                <c:pt idx="52">
                  <c:v>128.20000000000053</c:v>
                </c:pt>
                <c:pt idx="53">
                  <c:v>103.10000000000042</c:v>
                </c:pt>
                <c:pt idx="54">
                  <c:v>70.200000000000259</c:v>
                </c:pt>
                <c:pt idx="55">
                  <c:v>74.09999999999917</c:v>
                </c:pt>
                <c:pt idx="56">
                  <c:v>106.99999999999932</c:v>
                </c:pt>
                <c:pt idx="57">
                  <c:v>112.30000000000074</c:v>
                </c:pt>
                <c:pt idx="58">
                  <c:v>108.20000000000051</c:v>
                </c:pt>
                <c:pt idx="59">
                  <c:v>107.20000000000063</c:v>
                </c:pt>
                <c:pt idx="60">
                  <c:v>116.79999999999913</c:v>
                </c:pt>
                <c:pt idx="61">
                  <c:v>124.99999999999956</c:v>
                </c:pt>
                <c:pt idx="62">
                  <c:v>124.59999999999916</c:v>
                </c:pt>
                <c:pt idx="63">
                  <c:v>131.49999999999994</c:v>
                </c:pt>
                <c:pt idx="64">
                  <c:v>120.19999999999919</c:v>
                </c:pt>
                <c:pt idx="65">
                  <c:v>116.49999999999937</c:v>
                </c:pt>
                <c:pt idx="66">
                  <c:v>120.19999999999919</c:v>
                </c:pt>
                <c:pt idx="67">
                  <c:v>130.6000000000007</c:v>
                </c:pt>
                <c:pt idx="68">
                  <c:v>128.50000000000028</c:v>
                </c:pt>
                <c:pt idx="69">
                  <c:v>133.30000000000064</c:v>
                </c:pt>
                <c:pt idx="70">
                  <c:v>129.20000000000041</c:v>
                </c:pt>
                <c:pt idx="71">
                  <c:v>129.39999999999952</c:v>
                </c:pt>
                <c:pt idx="72">
                  <c:v>179.80000000000106</c:v>
                </c:pt>
                <c:pt idx="73">
                  <c:v>271.09999999999968</c:v>
                </c:pt>
                <c:pt idx="74">
                  <c:v>241.70000000000024</c:v>
                </c:pt>
                <c:pt idx="75">
                  <c:v>240.4000000000006</c:v>
                </c:pt>
                <c:pt idx="76">
                  <c:v>242.70000000000013</c:v>
                </c:pt>
                <c:pt idx="77">
                  <c:v>261.19999999999919</c:v>
                </c:pt>
                <c:pt idx="78">
                  <c:v>270.30000000000109</c:v>
                </c:pt>
                <c:pt idx="79">
                  <c:v>238.30000000000018</c:v>
                </c:pt>
                <c:pt idx="80">
                  <c:v>196.89999999999986</c:v>
                </c:pt>
                <c:pt idx="81">
                  <c:v>200.80000000000098</c:v>
                </c:pt>
                <c:pt idx="82">
                  <c:v>209.30000000000115</c:v>
                </c:pt>
                <c:pt idx="83">
                  <c:v>205.40000000000003</c:v>
                </c:pt>
                <c:pt idx="84">
                  <c:v>195.70000000000087</c:v>
                </c:pt>
                <c:pt idx="85">
                  <c:v>204.59999999999923</c:v>
                </c:pt>
                <c:pt idx="86">
                  <c:v>208.69999999999945</c:v>
                </c:pt>
                <c:pt idx="87">
                  <c:v>206.80000000000032</c:v>
                </c:pt>
                <c:pt idx="88">
                  <c:v>209.2000000000005</c:v>
                </c:pt>
                <c:pt idx="89">
                  <c:v>207.69999999999956</c:v>
                </c:pt>
                <c:pt idx="90">
                  <c:v>228.60000000000102</c:v>
                </c:pt>
                <c:pt idx="91">
                  <c:v>223.80000000000067</c:v>
                </c:pt>
                <c:pt idx="92">
                  <c:v>217.49999999999937</c:v>
                </c:pt>
                <c:pt idx="93">
                  <c:v>212.20000000000016</c:v>
                </c:pt>
                <c:pt idx="94">
                  <c:v>223.29999999999961</c:v>
                </c:pt>
                <c:pt idx="95">
                  <c:v>214.19999999999993</c:v>
                </c:pt>
                <c:pt idx="96">
                  <c:v>214.90000000000009</c:v>
                </c:pt>
                <c:pt idx="97">
                  <c:v>208.69999999999945</c:v>
                </c:pt>
                <c:pt idx="98">
                  <c:v>205.10000000000028</c:v>
                </c:pt>
                <c:pt idx="99">
                  <c:v>184.80000000000052</c:v>
                </c:pt>
                <c:pt idx="100">
                  <c:v>201.10000000000073</c:v>
                </c:pt>
                <c:pt idx="101">
                  <c:v>253.70000000000115</c:v>
                </c:pt>
                <c:pt idx="102">
                  <c:v>235.00000000000077</c:v>
                </c:pt>
                <c:pt idx="103">
                  <c:v>248.20000000000064</c:v>
                </c:pt>
                <c:pt idx="104">
                  <c:v>239.70000000000047</c:v>
                </c:pt>
                <c:pt idx="105">
                  <c:v>244.20000000000107</c:v>
                </c:pt>
                <c:pt idx="106">
                  <c:v>240.89999999999944</c:v>
                </c:pt>
                <c:pt idx="107">
                  <c:v>235.30000000000052</c:v>
                </c:pt>
                <c:pt idx="108">
                  <c:v>235.60000000000025</c:v>
                </c:pt>
                <c:pt idx="109">
                  <c:v>229.99999999999909</c:v>
                </c:pt>
                <c:pt idx="110">
                  <c:v>229.99999999999909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'20160829'!$AO$30:$AO$31</c:f>
              <c:strCache>
                <c:ptCount val="1"/>
                <c:pt idx="0">
                  <c:v>GJ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'20160829'!$AO$32:$AO$142</c:f>
              <c:numCache>
                <c:formatCode>General</c:formatCode>
                <c:ptCount val="111"/>
                <c:pt idx="0">
                  <c:v>0</c:v>
                </c:pt>
                <c:pt idx="1">
                  <c:v>-4.7000000000025466</c:v>
                </c:pt>
                <c:pt idx="2">
                  <c:v>-15.400000000002478</c:v>
                </c:pt>
                <c:pt idx="3">
                  <c:v>-22.400000000001796</c:v>
                </c:pt>
                <c:pt idx="4">
                  <c:v>-33.800000000002228</c:v>
                </c:pt>
                <c:pt idx="5">
                  <c:v>-32.400000000001228</c:v>
                </c:pt>
                <c:pt idx="6">
                  <c:v>-19.80000000000075</c:v>
                </c:pt>
                <c:pt idx="7">
                  <c:v>-45.600000000001728</c:v>
                </c:pt>
                <c:pt idx="8">
                  <c:v>-30.400000000000205</c:v>
                </c:pt>
                <c:pt idx="9">
                  <c:v>-34.000000000000341</c:v>
                </c:pt>
                <c:pt idx="10">
                  <c:v>-30.200000000002092</c:v>
                </c:pt>
                <c:pt idx="11">
                  <c:v>-27.700000000001523</c:v>
                </c:pt>
                <c:pt idx="12">
                  <c:v>-42.500000000001137</c:v>
                </c:pt>
                <c:pt idx="13">
                  <c:v>-42.600000000001614</c:v>
                </c:pt>
                <c:pt idx="14">
                  <c:v>-41.000000000002501</c:v>
                </c:pt>
                <c:pt idx="15">
                  <c:v>-28.100000000000591</c:v>
                </c:pt>
                <c:pt idx="16">
                  <c:v>-50.800000000000978</c:v>
                </c:pt>
                <c:pt idx="17">
                  <c:v>-36.400000000000432</c:v>
                </c:pt>
                <c:pt idx="18">
                  <c:v>-27.700000000001523</c:v>
                </c:pt>
                <c:pt idx="19">
                  <c:v>-33.000000000001251</c:v>
                </c:pt>
                <c:pt idx="20">
                  <c:v>-38.800000000000523</c:v>
                </c:pt>
                <c:pt idx="21">
                  <c:v>-32.200000000000273</c:v>
                </c:pt>
                <c:pt idx="22">
                  <c:v>-43.300000000002115</c:v>
                </c:pt>
                <c:pt idx="23">
                  <c:v>-31.200000000001182</c:v>
                </c:pt>
                <c:pt idx="24">
                  <c:v>-6.1000000000007049</c:v>
                </c:pt>
                <c:pt idx="25">
                  <c:v>-28.300000000001546</c:v>
                </c:pt>
                <c:pt idx="26">
                  <c:v>-13.300000000000978</c:v>
                </c:pt>
                <c:pt idx="27">
                  <c:v>-7.8000000000002956</c:v>
                </c:pt>
                <c:pt idx="28">
                  <c:v>11.699999999999022</c:v>
                </c:pt>
                <c:pt idx="29">
                  <c:v>38.100000000000023</c:v>
                </c:pt>
                <c:pt idx="30">
                  <c:v>70.199999999999818</c:v>
                </c:pt>
                <c:pt idx="31">
                  <c:v>63.999999999998636</c:v>
                </c:pt>
                <c:pt idx="32">
                  <c:v>69.999999999998863</c:v>
                </c:pt>
                <c:pt idx="33">
                  <c:v>84.399999999999409</c:v>
                </c:pt>
                <c:pt idx="34">
                  <c:v>86.099999999999</c:v>
                </c:pt>
                <c:pt idx="35">
                  <c:v>77.199999999999136</c:v>
                </c:pt>
                <c:pt idx="36">
                  <c:v>77.499999999997726</c:v>
                </c:pt>
                <c:pt idx="37">
                  <c:v>64.599999999998658</c:v>
                </c:pt>
                <c:pt idx="38">
                  <c:v>72.999999999998977</c:v>
                </c:pt>
                <c:pt idx="39">
                  <c:v>71.399999999999864</c:v>
                </c:pt>
                <c:pt idx="40">
                  <c:v>71.699999999998454</c:v>
                </c:pt>
                <c:pt idx="41">
                  <c:v>79.199999999997317</c:v>
                </c:pt>
                <c:pt idx="42">
                  <c:v>81.799999999998363</c:v>
                </c:pt>
                <c:pt idx="43">
                  <c:v>97.199999999997999</c:v>
                </c:pt>
                <c:pt idx="44">
                  <c:v>104.19999999999732</c:v>
                </c:pt>
                <c:pt idx="45">
                  <c:v>101.8999999999977</c:v>
                </c:pt>
                <c:pt idx="46">
                  <c:v>101.49999999999864</c:v>
                </c:pt>
                <c:pt idx="47">
                  <c:v>122.69999999999754</c:v>
                </c:pt>
                <c:pt idx="48">
                  <c:v>127.40000000000009</c:v>
                </c:pt>
                <c:pt idx="49">
                  <c:v>165.50000000000011</c:v>
                </c:pt>
                <c:pt idx="50">
                  <c:v>148.29999999999757</c:v>
                </c:pt>
                <c:pt idx="51">
                  <c:v>166.4999999999992</c:v>
                </c:pt>
                <c:pt idx="52">
                  <c:v>167.79999999999973</c:v>
                </c:pt>
                <c:pt idx="53">
                  <c:v>159.49999999999989</c:v>
                </c:pt>
                <c:pt idx="54">
                  <c:v>136.69999999999902</c:v>
                </c:pt>
                <c:pt idx="55">
                  <c:v>158.39999999999748</c:v>
                </c:pt>
                <c:pt idx="56">
                  <c:v>175</c:v>
                </c:pt>
                <c:pt idx="57">
                  <c:v>175.79999999999814</c:v>
                </c:pt>
                <c:pt idx="58">
                  <c:v>178.69999999999777</c:v>
                </c:pt>
                <c:pt idx="59">
                  <c:v>178.79999999999825</c:v>
                </c:pt>
                <c:pt idx="60">
                  <c:v>188.89999999999816</c:v>
                </c:pt>
                <c:pt idx="61">
                  <c:v>190.19999999999868</c:v>
                </c:pt>
                <c:pt idx="62">
                  <c:v>184.89999999999895</c:v>
                </c:pt>
                <c:pt idx="63">
                  <c:v>185.49999999999898</c:v>
                </c:pt>
                <c:pt idx="64">
                  <c:v>171.69999999999845</c:v>
                </c:pt>
                <c:pt idx="65">
                  <c:v>154.59999999999923</c:v>
                </c:pt>
                <c:pt idx="66">
                  <c:v>153.89999999999873</c:v>
                </c:pt>
                <c:pt idx="67">
                  <c:v>178.19999999999823</c:v>
                </c:pt>
                <c:pt idx="68">
                  <c:v>176.80000000000007</c:v>
                </c:pt>
                <c:pt idx="69">
                  <c:v>179.89999999999782</c:v>
                </c:pt>
                <c:pt idx="70">
                  <c:v>180.69999999999879</c:v>
                </c:pt>
                <c:pt idx="71">
                  <c:v>179.09999999999968</c:v>
                </c:pt>
                <c:pt idx="72">
                  <c:v>203.2999999999987</c:v>
                </c:pt>
                <c:pt idx="73">
                  <c:v>320.19999999999982</c:v>
                </c:pt>
                <c:pt idx="74">
                  <c:v>323.599999999999</c:v>
                </c:pt>
                <c:pt idx="75">
                  <c:v>336.099999999999</c:v>
                </c:pt>
                <c:pt idx="76">
                  <c:v>328.9999999999992</c:v>
                </c:pt>
                <c:pt idx="77">
                  <c:v>369.99999999999886</c:v>
                </c:pt>
                <c:pt idx="78">
                  <c:v>391.10000000000014</c:v>
                </c:pt>
                <c:pt idx="79">
                  <c:v>333.39999999999748</c:v>
                </c:pt>
                <c:pt idx="80">
                  <c:v>303.60000000000014</c:v>
                </c:pt>
                <c:pt idx="81">
                  <c:v>315.39999999999964</c:v>
                </c:pt>
                <c:pt idx="82">
                  <c:v>317.1999999999997</c:v>
                </c:pt>
                <c:pt idx="83">
                  <c:v>314.30000000000007</c:v>
                </c:pt>
                <c:pt idx="84">
                  <c:v>297.69999999999754</c:v>
                </c:pt>
                <c:pt idx="85">
                  <c:v>300.60000000000002</c:v>
                </c:pt>
                <c:pt idx="86">
                  <c:v>308.09999999999889</c:v>
                </c:pt>
                <c:pt idx="87">
                  <c:v>297.09999999999752</c:v>
                </c:pt>
                <c:pt idx="88">
                  <c:v>310.59999999999945</c:v>
                </c:pt>
                <c:pt idx="89">
                  <c:v>308.29999999999984</c:v>
                </c:pt>
                <c:pt idx="90">
                  <c:v>340.50000000000011</c:v>
                </c:pt>
                <c:pt idx="91">
                  <c:v>329.39999999999827</c:v>
                </c:pt>
                <c:pt idx="92">
                  <c:v>328.79999999999825</c:v>
                </c:pt>
                <c:pt idx="93">
                  <c:v>325.69999999999766</c:v>
                </c:pt>
                <c:pt idx="94">
                  <c:v>344.5999999999998</c:v>
                </c:pt>
                <c:pt idx="95">
                  <c:v>356.3999999999993</c:v>
                </c:pt>
                <c:pt idx="96">
                  <c:v>356.19999999999834</c:v>
                </c:pt>
                <c:pt idx="97">
                  <c:v>349.09999999999854</c:v>
                </c:pt>
                <c:pt idx="98">
                  <c:v>344.39999999999884</c:v>
                </c:pt>
                <c:pt idx="99">
                  <c:v>336.29999999999995</c:v>
                </c:pt>
                <c:pt idx="100">
                  <c:v>340.19999999999868</c:v>
                </c:pt>
                <c:pt idx="101">
                  <c:v>393.09999999999832</c:v>
                </c:pt>
                <c:pt idx="102">
                  <c:v>426.8999999999977</c:v>
                </c:pt>
                <c:pt idx="103">
                  <c:v>464.30000000000007</c:v>
                </c:pt>
                <c:pt idx="104">
                  <c:v>455.49999999999784</c:v>
                </c:pt>
                <c:pt idx="105">
                  <c:v>435.09999999999991</c:v>
                </c:pt>
                <c:pt idx="106">
                  <c:v>436.7999999999995</c:v>
                </c:pt>
                <c:pt idx="107">
                  <c:v>423.49999999999852</c:v>
                </c:pt>
                <c:pt idx="108">
                  <c:v>434.699999999998</c:v>
                </c:pt>
                <c:pt idx="109">
                  <c:v>414.19999999999959</c:v>
                </c:pt>
                <c:pt idx="110">
                  <c:v>414.19999999999959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'20160829'!$AP$30:$AP$31</c:f>
              <c:strCache>
                <c:ptCount val="1"/>
                <c:pt idx="0">
                  <c:v>AC S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'20160829'!$AP$32:$AP$142</c:f>
              <c:numCache>
                <c:formatCode>General</c:formatCode>
                <c:ptCount val="111"/>
                <c:pt idx="0">
                  <c:v>0</c:v>
                </c:pt>
                <c:pt idx="1">
                  <c:v>-7.7000000000004842</c:v>
                </c:pt>
                <c:pt idx="2">
                  <c:v>-18.799999999999926</c:v>
                </c:pt>
                <c:pt idx="3">
                  <c:v>-14.500000000000624</c:v>
                </c:pt>
                <c:pt idx="4">
                  <c:v>-9.8000000000009191</c:v>
                </c:pt>
                <c:pt idx="5">
                  <c:v>-17.700000000000493</c:v>
                </c:pt>
                <c:pt idx="6">
                  <c:v>-40.200000000000237</c:v>
                </c:pt>
                <c:pt idx="7">
                  <c:v>-43.900000000000048</c:v>
                </c:pt>
                <c:pt idx="8">
                  <c:v>-44.200000000000905</c:v>
                </c:pt>
                <c:pt idx="9">
                  <c:v>-45.600000000000087</c:v>
                </c:pt>
                <c:pt idx="10">
                  <c:v>-40.000000000000036</c:v>
                </c:pt>
                <c:pt idx="11">
                  <c:v>-46.000000000000483</c:v>
                </c:pt>
                <c:pt idx="12">
                  <c:v>-46.000000000000483</c:v>
                </c:pt>
                <c:pt idx="13">
                  <c:v>-29.500000000000082</c:v>
                </c:pt>
                <c:pt idx="14">
                  <c:v>-38.900000000000603</c:v>
                </c:pt>
                <c:pt idx="15">
                  <c:v>-41.400000000000325</c:v>
                </c:pt>
                <c:pt idx="16">
                  <c:v>-40.800000000000836</c:v>
                </c:pt>
                <c:pt idx="17">
                  <c:v>-32.600000000000406</c:v>
                </c:pt>
                <c:pt idx="18">
                  <c:v>-37.700000000000514</c:v>
                </c:pt>
                <c:pt idx="19">
                  <c:v>-37.900000000000709</c:v>
                </c:pt>
                <c:pt idx="20">
                  <c:v>-46.500000000000426</c:v>
                </c:pt>
                <c:pt idx="21">
                  <c:v>-43.400000000000105</c:v>
                </c:pt>
                <c:pt idx="22">
                  <c:v>-47.700000000000522</c:v>
                </c:pt>
                <c:pt idx="23">
                  <c:v>-33.199999999999896</c:v>
                </c:pt>
                <c:pt idx="24">
                  <c:v>-23.900000000000034</c:v>
                </c:pt>
                <c:pt idx="25">
                  <c:v>-31.800000000000715</c:v>
                </c:pt>
                <c:pt idx="26">
                  <c:v>-28.900000000000592</c:v>
                </c:pt>
                <c:pt idx="27">
                  <c:v>-30.000000000000028</c:v>
                </c:pt>
                <c:pt idx="28">
                  <c:v>-27.7000000000005</c:v>
                </c:pt>
                <c:pt idx="29">
                  <c:v>-19.299999999999873</c:v>
                </c:pt>
                <c:pt idx="30">
                  <c:v>-11.700000000000044</c:v>
                </c:pt>
                <c:pt idx="31">
                  <c:v>-10.600000000000609</c:v>
                </c:pt>
                <c:pt idx="32">
                  <c:v>-8.5000000000001741</c:v>
                </c:pt>
                <c:pt idx="33">
                  <c:v>-3.4000000000000696</c:v>
                </c:pt>
                <c:pt idx="34">
                  <c:v>2.5999999999992696</c:v>
                </c:pt>
                <c:pt idx="35">
                  <c:v>-7.5000000000002842</c:v>
                </c:pt>
                <c:pt idx="36">
                  <c:v>-14.800000000000368</c:v>
                </c:pt>
                <c:pt idx="37">
                  <c:v>-16.900000000000801</c:v>
                </c:pt>
                <c:pt idx="38">
                  <c:v>-21.600000000000506</c:v>
                </c:pt>
                <c:pt idx="39">
                  <c:v>-21.700000000000053</c:v>
                </c:pt>
                <c:pt idx="40">
                  <c:v>-29.500000000000082</c:v>
                </c:pt>
                <c:pt idx="41">
                  <c:v>-31.70000000000006</c:v>
                </c:pt>
                <c:pt idx="42">
                  <c:v>-36.500000000000419</c:v>
                </c:pt>
                <c:pt idx="43">
                  <c:v>-35.500000000000533</c:v>
                </c:pt>
                <c:pt idx="44">
                  <c:v>-27.800000000000047</c:v>
                </c:pt>
                <c:pt idx="45">
                  <c:v>-32.400000000000205</c:v>
                </c:pt>
                <c:pt idx="46">
                  <c:v>-22.400000000000198</c:v>
                </c:pt>
                <c:pt idx="47">
                  <c:v>-8.2999999999999741</c:v>
                </c:pt>
                <c:pt idx="48">
                  <c:v>-26.100000000000012</c:v>
                </c:pt>
                <c:pt idx="49">
                  <c:v>-32.100000000000463</c:v>
                </c:pt>
                <c:pt idx="50">
                  <c:v>-24.399999999999977</c:v>
                </c:pt>
                <c:pt idx="51">
                  <c:v>-27.500000000000302</c:v>
                </c:pt>
                <c:pt idx="52">
                  <c:v>-30.000000000000028</c:v>
                </c:pt>
                <c:pt idx="53">
                  <c:v>-27.200000000000557</c:v>
                </c:pt>
                <c:pt idx="54">
                  <c:v>-34.000000000000696</c:v>
                </c:pt>
                <c:pt idx="55">
                  <c:v>-43.300000000000558</c:v>
                </c:pt>
                <c:pt idx="56">
                  <c:v>-48.90000000000061</c:v>
                </c:pt>
                <c:pt idx="57">
                  <c:v>-54.500000000000661</c:v>
                </c:pt>
                <c:pt idx="58">
                  <c:v>-44.700000000000848</c:v>
                </c:pt>
                <c:pt idx="59">
                  <c:v>-38.600000000000854</c:v>
                </c:pt>
                <c:pt idx="60">
                  <c:v>-39.600000000000747</c:v>
                </c:pt>
                <c:pt idx="61">
                  <c:v>-33.400000000000098</c:v>
                </c:pt>
                <c:pt idx="62">
                  <c:v>-32.50000000000086</c:v>
                </c:pt>
                <c:pt idx="63">
                  <c:v>-39.900000000000489</c:v>
                </c:pt>
                <c:pt idx="64">
                  <c:v>-40.400000000000432</c:v>
                </c:pt>
                <c:pt idx="65">
                  <c:v>-49.900000000000503</c:v>
                </c:pt>
                <c:pt idx="66">
                  <c:v>-61.700000000000088</c:v>
                </c:pt>
                <c:pt idx="67">
                  <c:v>-55.000000000000604</c:v>
                </c:pt>
                <c:pt idx="68">
                  <c:v>-58.799999999999962</c:v>
                </c:pt>
                <c:pt idx="69">
                  <c:v>-59.40000000000056</c:v>
                </c:pt>
                <c:pt idx="70">
                  <c:v>-57.800000000000075</c:v>
                </c:pt>
                <c:pt idx="71">
                  <c:v>-64.70000000000087</c:v>
                </c:pt>
                <c:pt idx="72">
                  <c:v>-59.100000000000819</c:v>
                </c:pt>
                <c:pt idx="73">
                  <c:v>-64.500000000000668</c:v>
                </c:pt>
                <c:pt idx="74">
                  <c:v>-62.300000000000686</c:v>
                </c:pt>
                <c:pt idx="75">
                  <c:v>-72.600000000000449</c:v>
                </c:pt>
                <c:pt idx="76">
                  <c:v>-70.600000000000662</c:v>
                </c:pt>
                <c:pt idx="77">
                  <c:v>-54.700000000000855</c:v>
                </c:pt>
                <c:pt idx="78">
                  <c:v>-56.500000000000441</c:v>
                </c:pt>
                <c:pt idx="79">
                  <c:v>-60.600000000000655</c:v>
                </c:pt>
                <c:pt idx="80">
                  <c:v>-66.200000000000699</c:v>
                </c:pt>
                <c:pt idx="81">
                  <c:v>-84.600000000000236</c:v>
                </c:pt>
                <c:pt idx="82">
                  <c:v>-74.40000000000002</c:v>
                </c:pt>
                <c:pt idx="83">
                  <c:v>-78.099999999999838</c:v>
                </c:pt>
                <c:pt idx="84">
                  <c:v>-68.500000000000227</c:v>
                </c:pt>
                <c:pt idx="85">
                  <c:v>-76.900000000000858</c:v>
                </c:pt>
                <c:pt idx="86">
                  <c:v>-69.500000000000114</c:v>
                </c:pt>
                <c:pt idx="87">
                  <c:v>-76.900000000000858</c:v>
                </c:pt>
                <c:pt idx="88">
                  <c:v>-69.100000000000833</c:v>
                </c:pt>
                <c:pt idx="89">
                  <c:v>-70.200000000000259</c:v>
                </c:pt>
                <c:pt idx="90">
                  <c:v>-66.700000000000642</c:v>
                </c:pt>
                <c:pt idx="91">
                  <c:v>-68.500000000000227</c:v>
                </c:pt>
                <c:pt idx="92">
                  <c:v>-72.90000000000019</c:v>
                </c:pt>
                <c:pt idx="93">
                  <c:v>-74.500000000000682</c:v>
                </c:pt>
                <c:pt idx="94">
                  <c:v>-81.400000000000361</c:v>
                </c:pt>
                <c:pt idx="95">
                  <c:v>-65.700000000000756</c:v>
                </c:pt>
                <c:pt idx="96">
                  <c:v>-68.099999999999824</c:v>
                </c:pt>
                <c:pt idx="97">
                  <c:v>-69.600000000000776</c:v>
                </c:pt>
                <c:pt idx="98">
                  <c:v>-70.300000000000921</c:v>
                </c:pt>
                <c:pt idx="99">
                  <c:v>-69.200000000000372</c:v>
                </c:pt>
                <c:pt idx="100">
                  <c:v>-78.400000000000688</c:v>
                </c:pt>
                <c:pt idx="101">
                  <c:v>-56.800000000000182</c:v>
                </c:pt>
                <c:pt idx="102">
                  <c:v>-49.100000000000811</c:v>
                </c:pt>
                <c:pt idx="103">
                  <c:v>-12.400000000000189</c:v>
                </c:pt>
                <c:pt idx="104">
                  <c:v>-4.8000000000003595</c:v>
                </c:pt>
                <c:pt idx="105">
                  <c:v>-11.800000000000699</c:v>
                </c:pt>
                <c:pt idx="106">
                  <c:v>-14.100000000000223</c:v>
                </c:pt>
                <c:pt idx="107">
                  <c:v>-14.899999999999913</c:v>
                </c:pt>
                <c:pt idx="108">
                  <c:v>-14.500000000000624</c:v>
                </c:pt>
                <c:pt idx="109">
                  <c:v>-10.999999999999899</c:v>
                </c:pt>
                <c:pt idx="110">
                  <c:v>-10.999999999999899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'20160829'!$AQ$30:$AQ$31</c:f>
              <c:strCache>
                <c:ptCount val="1"/>
                <c:pt idx="0">
                  <c:v>AN S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'20160829'!$AQ$32:$AQ$142</c:f>
              <c:numCache>
                <c:formatCode>General</c:formatCode>
                <c:ptCount val="111"/>
                <c:pt idx="0">
                  <c:v>0</c:v>
                </c:pt>
                <c:pt idx="1">
                  <c:v>3.2999999999994145</c:v>
                </c:pt>
                <c:pt idx="2">
                  <c:v>-5.2000000000007596</c:v>
                </c:pt>
                <c:pt idx="3">
                  <c:v>-4.9000000000010147</c:v>
                </c:pt>
                <c:pt idx="4">
                  <c:v>-8.3000000000010843</c:v>
                </c:pt>
                <c:pt idx="5">
                  <c:v>-9.7000000000013742</c:v>
                </c:pt>
                <c:pt idx="6">
                  <c:v>-21.400000000000308</c:v>
                </c:pt>
                <c:pt idx="7">
                  <c:v>-14.300000000000423</c:v>
                </c:pt>
                <c:pt idx="8">
                  <c:v>-12.199999999999989</c:v>
                </c:pt>
                <c:pt idx="9">
                  <c:v>-12.600000000000389</c:v>
                </c:pt>
                <c:pt idx="10">
                  <c:v>-3.9000000000011248</c:v>
                </c:pt>
                <c:pt idx="11">
                  <c:v>-7.2000000000005393</c:v>
                </c:pt>
                <c:pt idx="12">
                  <c:v>-5.9000000000009045</c:v>
                </c:pt>
                <c:pt idx="13">
                  <c:v>-1.9999999999997797</c:v>
                </c:pt>
                <c:pt idx="14">
                  <c:v>-9.7999999999998089</c:v>
                </c:pt>
                <c:pt idx="15">
                  <c:v>-6.6999999999994841</c:v>
                </c:pt>
                <c:pt idx="16">
                  <c:v>-8.0000000000013394</c:v>
                </c:pt>
                <c:pt idx="17">
                  <c:v>-1.100000000000545</c:v>
                </c:pt>
                <c:pt idx="18">
                  <c:v>-15.700000000000713</c:v>
                </c:pt>
                <c:pt idx="19">
                  <c:v>-19.900000000001583</c:v>
                </c:pt>
                <c:pt idx="20">
                  <c:v>-16.000000000000458</c:v>
                </c:pt>
                <c:pt idx="21">
                  <c:v>-13.100000000001444</c:v>
                </c:pt>
                <c:pt idx="22">
                  <c:v>-10.600000000000609</c:v>
                </c:pt>
                <c:pt idx="23">
                  <c:v>-4.3000000000015248</c:v>
                </c:pt>
                <c:pt idx="24">
                  <c:v>-2.6999999999999247</c:v>
                </c:pt>
                <c:pt idx="25">
                  <c:v>-1.8000000000006899</c:v>
                </c:pt>
                <c:pt idx="26">
                  <c:v>-2.6999999999999247</c:v>
                </c:pt>
                <c:pt idx="27">
                  <c:v>0.19999999999908979</c:v>
                </c:pt>
                <c:pt idx="28">
                  <c:v>-0.10000000000065512</c:v>
                </c:pt>
                <c:pt idx="29">
                  <c:v>6.2999999999990841</c:v>
                </c:pt>
                <c:pt idx="30">
                  <c:v>16.699999999998383</c:v>
                </c:pt>
                <c:pt idx="31">
                  <c:v>26.500000000000412</c:v>
                </c:pt>
                <c:pt idx="32">
                  <c:v>25.100000000000122</c:v>
                </c:pt>
                <c:pt idx="33">
                  <c:v>24.899999999998812</c:v>
                </c:pt>
                <c:pt idx="34">
                  <c:v>23.899999999998922</c:v>
                </c:pt>
                <c:pt idx="35">
                  <c:v>31.399999999999206</c:v>
                </c:pt>
                <c:pt idx="36">
                  <c:v>26.999999999999247</c:v>
                </c:pt>
                <c:pt idx="37">
                  <c:v>34.300000000000438</c:v>
                </c:pt>
                <c:pt idx="38">
                  <c:v>30.999999999998806</c:v>
                </c:pt>
                <c:pt idx="39">
                  <c:v>32.7999999999995</c:v>
                </c:pt>
                <c:pt idx="40">
                  <c:v>42.49999999999865</c:v>
                </c:pt>
                <c:pt idx="41">
                  <c:v>48.699999999999299</c:v>
                </c:pt>
                <c:pt idx="42">
                  <c:v>47.199999999998354</c:v>
                </c:pt>
                <c:pt idx="43">
                  <c:v>40.899999999999267</c:v>
                </c:pt>
                <c:pt idx="44">
                  <c:v>46.399999999999778</c:v>
                </c:pt>
                <c:pt idx="45">
                  <c:v>50.699999999999079</c:v>
                </c:pt>
                <c:pt idx="46">
                  <c:v>54.399999999998897</c:v>
                </c:pt>
                <c:pt idx="47">
                  <c:v>56.899999999999729</c:v>
                </c:pt>
                <c:pt idx="48">
                  <c:v>59.099999999998602</c:v>
                </c:pt>
                <c:pt idx="49">
                  <c:v>59.399999999998343</c:v>
                </c:pt>
                <c:pt idx="50">
                  <c:v>61.999999999999829</c:v>
                </c:pt>
                <c:pt idx="51">
                  <c:v>63.699999999999868</c:v>
                </c:pt>
                <c:pt idx="52">
                  <c:v>61.999999999999829</c:v>
                </c:pt>
                <c:pt idx="53">
                  <c:v>61.499999999998778</c:v>
                </c:pt>
                <c:pt idx="54">
                  <c:v>68.299999999998917</c:v>
                </c:pt>
                <c:pt idx="55">
                  <c:v>73.699999999998766</c:v>
                </c:pt>
                <c:pt idx="56">
                  <c:v>69.900000000000517</c:v>
                </c:pt>
                <c:pt idx="57">
                  <c:v>69.799999999999869</c:v>
                </c:pt>
                <c:pt idx="58">
                  <c:v>78.499999999999119</c:v>
                </c:pt>
                <c:pt idx="59">
                  <c:v>77.099999999998829</c:v>
                </c:pt>
                <c:pt idx="60">
                  <c:v>74.799999999999315</c:v>
                </c:pt>
                <c:pt idx="61">
                  <c:v>66.399999999999793</c:v>
                </c:pt>
                <c:pt idx="62">
                  <c:v>60.799999999998633</c:v>
                </c:pt>
                <c:pt idx="63">
                  <c:v>57.399999999998563</c:v>
                </c:pt>
                <c:pt idx="64">
                  <c:v>51.999999999998714</c:v>
                </c:pt>
                <c:pt idx="65">
                  <c:v>49.799999999999841</c:v>
                </c:pt>
                <c:pt idx="66">
                  <c:v>44.599999999999085</c:v>
                </c:pt>
                <c:pt idx="67">
                  <c:v>40.799999999998619</c:v>
                </c:pt>
                <c:pt idx="68">
                  <c:v>35.099999999999021</c:v>
                </c:pt>
                <c:pt idx="69">
                  <c:v>38.799999999998832</c:v>
                </c:pt>
                <c:pt idx="70">
                  <c:v>43.400000000000105</c:v>
                </c:pt>
                <c:pt idx="71">
                  <c:v>56.199999999999584</c:v>
                </c:pt>
                <c:pt idx="72">
                  <c:v>60.899999999999288</c:v>
                </c:pt>
                <c:pt idx="73">
                  <c:v>66.100000000000051</c:v>
                </c:pt>
                <c:pt idx="74">
                  <c:v>66.999999999999289</c:v>
                </c:pt>
                <c:pt idx="75">
                  <c:v>54.600000000000207</c:v>
                </c:pt>
                <c:pt idx="76">
                  <c:v>56.199999999999584</c:v>
                </c:pt>
                <c:pt idx="77">
                  <c:v>57.300000000000125</c:v>
                </c:pt>
                <c:pt idx="78">
                  <c:v>48.999999999999048</c:v>
                </c:pt>
                <c:pt idx="79">
                  <c:v>75.399999999998798</c:v>
                </c:pt>
                <c:pt idx="80">
                  <c:v>74.699999999998653</c:v>
                </c:pt>
                <c:pt idx="81">
                  <c:v>63.899999999998954</c:v>
                </c:pt>
                <c:pt idx="82">
                  <c:v>55.300000000000352</c:v>
                </c:pt>
                <c:pt idx="83">
                  <c:v>58.199999999999363</c:v>
                </c:pt>
                <c:pt idx="84">
                  <c:v>59.599999999999653</c:v>
                </c:pt>
                <c:pt idx="85">
                  <c:v>66.199999999998482</c:v>
                </c:pt>
                <c:pt idx="86">
                  <c:v>82.299999999999599</c:v>
                </c:pt>
                <c:pt idx="87">
                  <c:v>63.899999999998954</c:v>
                </c:pt>
                <c:pt idx="88">
                  <c:v>74.699999999998653</c:v>
                </c:pt>
                <c:pt idx="89">
                  <c:v>65.199999999998596</c:v>
                </c:pt>
                <c:pt idx="90">
                  <c:v>65.199999999998596</c:v>
                </c:pt>
                <c:pt idx="91">
                  <c:v>71.399999999999238</c:v>
                </c:pt>
                <c:pt idx="92">
                  <c:v>64.599999999999099</c:v>
                </c:pt>
                <c:pt idx="93">
                  <c:v>60.199999999999143</c:v>
                </c:pt>
                <c:pt idx="94">
                  <c:v>57.300000000000125</c:v>
                </c:pt>
                <c:pt idx="95">
                  <c:v>72.099999999999383</c:v>
                </c:pt>
                <c:pt idx="96">
                  <c:v>80.700000000000216</c:v>
                </c:pt>
                <c:pt idx="97">
                  <c:v>79.70000000000033</c:v>
                </c:pt>
                <c:pt idx="98">
                  <c:v>72.90000000000019</c:v>
                </c:pt>
                <c:pt idx="99">
                  <c:v>77.499999999999233</c:v>
                </c:pt>
                <c:pt idx="100">
                  <c:v>82.400000000000247</c:v>
                </c:pt>
                <c:pt idx="101">
                  <c:v>88.999999999999076</c:v>
                </c:pt>
                <c:pt idx="102">
                  <c:v>70.599999999998445</c:v>
                </c:pt>
                <c:pt idx="103">
                  <c:v>66.199999999998482</c:v>
                </c:pt>
                <c:pt idx="104">
                  <c:v>58.899999999999508</c:v>
                </c:pt>
                <c:pt idx="105">
                  <c:v>54.799999999999294</c:v>
                </c:pt>
                <c:pt idx="106">
                  <c:v>58.799999999998853</c:v>
                </c:pt>
                <c:pt idx="107">
                  <c:v>55.300000000000352</c:v>
                </c:pt>
                <c:pt idx="108">
                  <c:v>54.699999999998639</c:v>
                </c:pt>
                <c:pt idx="109">
                  <c:v>55.699999999998525</c:v>
                </c:pt>
                <c:pt idx="110">
                  <c:v>55.699999999998525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'20160829'!$AR$30:$AR$31</c:f>
              <c:strCache>
                <c:ptCount val="1"/>
                <c:pt idx="0">
                  <c:v>CF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'20160829'!$AR$32:$AR$142</c:f>
              <c:numCache>
                <c:formatCode>General</c:formatCode>
                <c:ptCount val="111"/>
                <c:pt idx="0">
                  <c:v>0</c:v>
                </c:pt>
                <c:pt idx="1">
                  <c:v>6.9000000000007944</c:v>
                </c:pt>
                <c:pt idx="2">
                  <c:v>5.6000000000000494</c:v>
                </c:pt>
                <c:pt idx="3">
                  <c:v>9.3000000000009742</c:v>
                </c:pt>
                <c:pt idx="4">
                  <c:v>12.100000000000444</c:v>
                </c:pt>
                <c:pt idx="5">
                  <c:v>8.5000000000001741</c:v>
                </c:pt>
                <c:pt idx="6">
                  <c:v>8.5000000000001741</c:v>
                </c:pt>
                <c:pt idx="7">
                  <c:v>6.7000000000005944</c:v>
                </c:pt>
                <c:pt idx="8">
                  <c:v>3.6000000000002697</c:v>
                </c:pt>
                <c:pt idx="9">
                  <c:v>3.0000000000007798</c:v>
                </c:pt>
                <c:pt idx="10">
                  <c:v>2.4000000000001798</c:v>
                </c:pt>
                <c:pt idx="11">
                  <c:v>5.6000000000000494</c:v>
                </c:pt>
                <c:pt idx="12">
                  <c:v>3.8000000000004697</c:v>
                </c:pt>
                <c:pt idx="13">
                  <c:v>6.2000000000006494</c:v>
                </c:pt>
                <c:pt idx="14">
                  <c:v>7.5000000000002842</c:v>
                </c:pt>
                <c:pt idx="15">
                  <c:v>5.5000000000005045</c:v>
                </c:pt>
                <c:pt idx="16">
                  <c:v>5.2000000000007596</c:v>
                </c:pt>
                <c:pt idx="17">
                  <c:v>8.5000000000001741</c:v>
                </c:pt>
                <c:pt idx="18">
                  <c:v>11.000000000001009</c:v>
                </c:pt>
                <c:pt idx="19">
                  <c:v>18.799999999999926</c:v>
                </c:pt>
                <c:pt idx="20">
                  <c:v>18.000000000000238</c:v>
                </c:pt>
                <c:pt idx="21">
                  <c:v>20.60000000000062</c:v>
                </c:pt>
                <c:pt idx="22">
                  <c:v>18.900000000000581</c:v>
                </c:pt>
                <c:pt idx="23">
                  <c:v>1.4000000000002899</c:v>
                </c:pt>
                <c:pt idx="24">
                  <c:v>4.7000000000008146</c:v>
                </c:pt>
                <c:pt idx="25">
                  <c:v>1.500000000000945</c:v>
                </c:pt>
                <c:pt idx="26">
                  <c:v>-9.9999999999544897E-2</c:v>
                </c:pt>
                <c:pt idx="27">
                  <c:v>7.1000000000009944</c:v>
                </c:pt>
                <c:pt idx="28">
                  <c:v>11.500000000000954</c:v>
                </c:pt>
                <c:pt idx="29">
                  <c:v>8.5000000000001741</c:v>
                </c:pt>
                <c:pt idx="30">
                  <c:v>12.400000000000189</c:v>
                </c:pt>
                <c:pt idx="31">
                  <c:v>-5.0999999999989942</c:v>
                </c:pt>
                <c:pt idx="32">
                  <c:v>2.4000000000001798</c:v>
                </c:pt>
                <c:pt idx="33">
                  <c:v>12.500000000000844</c:v>
                </c:pt>
                <c:pt idx="34">
                  <c:v>13.100000000000334</c:v>
                </c:pt>
                <c:pt idx="35">
                  <c:v>9.6000000000007191</c:v>
                </c:pt>
                <c:pt idx="36">
                  <c:v>3.4000000000000696</c:v>
                </c:pt>
                <c:pt idx="37">
                  <c:v>-3.7999999999993594</c:v>
                </c:pt>
                <c:pt idx="38">
                  <c:v>-0.19999999999908979</c:v>
                </c:pt>
                <c:pt idx="39">
                  <c:v>1.9000000000002348</c:v>
                </c:pt>
                <c:pt idx="40">
                  <c:v>2.9000000000001247</c:v>
                </c:pt>
                <c:pt idx="41">
                  <c:v>-4.3999999999999595</c:v>
                </c:pt>
                <c:pt idx="42">
                  <c:v>-0.89999999999923475</c:v>
                </c:pt>
                <c:pt idx="43">
                  <c:v>-1.2999999999996348</c:v>
                </c:pt>
                <c:pt idx="44">
                  <c:v>0.30000000000085514</c:v>
                </c:pt>
                <c:pt idx="45">
                  <c:v>-0.29999999999974492</c:v>
                </c:pt>
                <c:pt idx="46">
                  <c:v>2.5000000000008349</c:v>
                </c:pt>
                <c:pt idx="47">
                  <c:v>-1.5999999999993797</c:v>
                </c:pt>
                <c:pt idx="48">
                  <c:v>2.6000000000003798</c:v>
                </c:pt>
                <c:pt idx="49">
                  <c:v>0.10000000000065512</c:v>
                </c:pt>
                <c:pt idx="50">
                  <c:v>2.5000000000008349</c:v>
                </c:pt>
                <c:pt idx="51">
                  <c:v>1.0000000000010001</c:v>
                </c:pt>
                <c:pt idx="52">
                  <c:v>5.0000000000005596</c:v>
                </c:pt>
                <c:pt idx="53">
                  <c:v>-6.3999999999997392</c:v>
                </c:pt>
                <c:pt idx="54">
                  <c:v>-17.199999999999438</c:v>
                </c:pt>
                <c:pt idx="55">
                  <c:v>-18.699999999999271</c:v>
                </c:pt>
                <c:pt idx="56">
                  <c:v>-17.499999999999183</c:v>
                </c:pt>
                <c:pt idx="57">
                  <c:v>-23.599999999999177</c:v>
                </c:pt>
                <c:pt idx="58">
                  <c:v>-18.599999999999728</c:v>
                </c:pt>
                <c:pt idx="59">
                  <c:v>-13.499999999999623</c:v>
                </c:pt>
                <c:pt idx="60">
                  <c:v>-10.099999999999554</c:v>
                </c:pt>
                <c:pt idx="61">
                  <c:v>-5.3999999999998494</c:v>
                </c:pt>
                <c:pt idx="62">
                  <c:v>-6.799999999999029</c:v>
                </c:pt>
                <c:pt idx="63">
                  <c:v>-5.9999999999993392</c:v>
                </c:pt>
                <c:pt idx="64">
                  <c:v>-6.2999999999990841</c:v>
                </c:pt>
                <c:pt idx="65">
                  <c:v>-9.0999999999996639</c:v>
                </c:pt>
                <c:pt idx="66">
                  <c:v>-2.6999999999999247</c:v>
                </c:pt>
                <c:pt idx="67">
                  <c:v>-3.5999999999991594</c:v>
                </c:pt>
                <c:pt idx="68">
                  <c:v>-3.9999999999995595</c:v>
                </c:pt>
                <c:pt idx="69">
                  <c:v>0.20000000000020002</c:v>
                </c:pt>
                <c:pt idx="70">
                  <c:v>-2.7999999999994696</c:v>
                </c:pt>
                <c:pt idx="71">
                  <c:v>-1.8999999999991246</c:v>
                </c:pt>
                <c:pt idx="72">
                  <c:v>20.700000000000163</c:v>
                </c:pt>
                <c:pt idx="73">
                  <c:v>12.800000000000589</c:v>
                </c:pt>
                <c:pt idx="74">
                  <c:v>-4.8999999999999044</c:v>
                </c:pt>
                <c:pt idx="75">
                  <c:v>-3.4000000000000696</c:v>
                </c:pt>
                <c:pt idx="76">
                  <c:v>-7.3999999999996291</c:v>
                </c:pt>
                <c:pt idx="77">
                  <c:v>-6.6999999999994841</c:v>
                </c:pt>
                <c:pt idx="78">
                  <c:v>-13.199999999999878</c:v>
                </c:pt>
                <c:pt idx="79">
                  <c:v>-20.399999999999309</c:v>
                </c:pt>
                <c:pt idx="80">
                  <c:v>-38.799999999999947</c:v>
                </c:pt>
                <c:pt idx="81">
                  <c:v>-38.799999999999947</c:v>
                </c:pt>
                <c:pt idx="82">
                  <c:v>-26.100000000000012</c:v>
                </c:pt>
                <c:pt idx="83">
                  <c:v>-27.599999999999845</c:v>
                </c:pt>
                <c:pt idx="84">
                  <c:v>-24.199999999999775</c:v>
                </c:pt>
                <c:pt idx="85">
                  <c:v>-36.899999999999707</c:v>
                </c:pt>
                <c:pt idx="86">
                  <c:v>-27.099999999999902</c:v>
                </c:pt>
                <c:pt idx="87">
                  <c:v>-27.899999999999594</c:v>
                </c:pt>
                <c:pt idx="88">
                  <c:v>-26.199999999999555</c:v>
                </c:pt>
                <c:pt idx="89">
                  <c:v>-29.199999999999228</c:v>
                </c:pt>
                <c:pt idx="90">
                  <c:v>-22.399999999999089</c:v>
                </c:pt>
                <c:pt idx="91">
                  <c:v>-19.500000000000071</c:v>
                </c:pt>
                <c:pt idx="92">
                  <c:v>-22.699999999999942</c:v>
                </c:pt>
                <c:pt idx="93">
                  <c:v>-25.799999999999159</c:v>
                </c:pt>
                <c:pt idx="94">
                  <c:v>-26.399999999999757</c:v>
                </c:pt>
                <c:pt idx="95">
                  <c:v>-26.599999999999959</c:v>
                </c:pt>
                <c:pt idx="96">
                  <c:v>-31.899999999999153</c:v>
                </c:pt>
                <c:pt idx="97">
                  <c:v>-29.599999999999625</c:v>
                </c:pt>
                <c:pt idx="98">
                  <c:v>-28.699999999999282</c:v>
                </c:pt>
                <c:pt idx="99">
                  <c:v>-34.799999999999272</c:v>
                </c:pt>
                <c:pt idx="100">
                  <c:v>-28.399999999999537</c:v>
                </c:pt>
                <c:pt idx="101">
                  <c:v>9.8000000000009191</c:v>
                </c:pt>
                <c:pt idx="102">
                  <c:v>2.4000000000001798</c:v>
                </c:pt>
                <c:pt idx="103">
                  <c:v>19.800000000000928</c:v>
                </c:pt>
                <c:pt idx="104">
                  <c:v>33.700000000000955</c:v>
                </c:pt>
                <c:pt idx="105">
                  <c:v>36.200000000000678</c:v>
                </c:pt>
                <c:pt idx="106">
                  <c:v>35.000000000000583</c:v>
                </c:pt>
                <c:pt idx="107">
                  <c:v>35.60000000000008</c:v>
                </c:pt>
                <c:pt idx="108">
                  <c:v>37.500000000000313</c:v>
                </c:pt>
                <c:pt idx="109">
                  <c:v>26.200000000000667</c:v>
                </c:pt>
                <c:pt idx="110">
                  <c:v>26.200000000000667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'20160829'!$AS$30:$AS$31</c:f>
              <c:strCache>
                <c:ptCount val="1"/>
                <c:pt idx="0">
                  <c:v>CJ B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'20160829'!$AS$32:$AS$142</c:f>
              <c:numCache>
                <c:formatCode>General</c:formatCode>
                <c:ptCount val="111"/>
                <c:pt idx="0">
                  <c:v>0</c:v>
                </c:pt>
                <c:pt idx="1">
                  <c:v>-1.300000000000523</c:v>
                </c:pt>
                <c:pt idx="2">
                  <c:v>-10.299999999999443</c:v>
                </c:pt>
                <c:pt idx="3">
                  <c:v>-4.9999999999997158</c:v>
                </c:pt>
                <c:pt idx="4">
                  <c:v>-4.5000000000001705</c:v>
                </c:pt>
                <c:pt idx="5">
                  <c:v>-11.199999999999477</c:v>
                </c:pt>
                <c:pt idx="6">
                  <c:v>-13.700000000000045</c:v>
                </c:pt>
                <c:pt idx="7">
                  <c:v>-23.499999999999943</c:v>
                </c:pt>
                <c:pt idx="8">
                  <c:v>-15.800000000000125</c:v>
                </c:pt>
                <c:pt idx="9">
                  <c:v>-20.999999999999375</c:v>
                </c:pt>
                <c:pt idx="10">
                  <c:v>-21.899999999999409</c:v>
                </c:pt>
                <c:pt idx="11">
                  <c:v>-27.400000000000091</c:v>
                </c:pt>
                <c:pt idx="12">
                  <c:v>-34.799999999999898</c:v>
                </c:pt>
                <c:pt idx="13">
                  <c:v>-27.500000000000568</c:v>
                </c:pt>
                <c:pt idx="14">
                  <c:v>-30.799999999999272</c:v>
                </c:pt>
                <c:pt idx="15">
                  <c:v>-23.600000000000421</c:v>
                </c:pt>
                <c:pt idx="16">
                  <c:v>-35.099999999999909</c:v>
                </c:pt>
                <c:pt idx="17">
                  <c:v>-28.600000000000136</c:v>
                </c:pt>
                <c:pt idx="18">
                  <c:v>-17.099999999999227</c:v>
                </c:pt>
                <c:pt idx="19">
                  <c:v>-18.200000000000216</c:v>
                </c:pt>
                <c:pt idx="20">
                  <c:v>-22.599999999999909</c:v>
                </c:pt>
                <c:pt idx="21">
                  <c:v>-17.69999999999925</c:v>
                </c:pt>
                <c:pt idx="22">
                  <c:v>-20.600000000000307</c:v>
                </c:pt>
                <c:pt idx="23">
                  <c:v>-15.30000000000058</c:v>
                </c:pt>
                <c:pt idx="24">
                  <c:v>-5.499999999999261</c:v>
                </c:pt>
                <c:pt idx="25">
                  <c:v>-18.999999999999773</c:v>
                </c:pt>
                <c:pt idx="26">
                  <c:v>-14.000000000000057</c:v>
                </c:pt>
                <c:pt idx="27">
                  <c:v>-12.600000000000477</c:v>
                </c:pt>
                <c:pt idx="28">
                  <c:v>-11.199999999999477</c:v>
                </c:pt>
                <c:pt idx="29">
                  <c:v>-4.6999999999997044</c:v>
                </c:pt>
                <c:pt idx="30">
                  <c:v>8.2999999999998408</c:v>
                </c:pt>
                <c:pt idx="31">
                  <c:v>-4.399999999999693</c:v>
                </c:pt>
                <c:pt idx="32">
                  <c:v>11.400000000000432</c:v>
                </c:pt>
                <c:pt idx="33">
                  <c:v>23.000000000000398</c:v>
                </c:pt>
                <c:pt idx="34">
                  <c:v>21.500000000000341</c:v>
                </c:pt>
                <c:pt idx="35">
                  <c:v>10.800000000000409</c:v>
                </c:pt>
                <c:pt idx="36">
                  <c:v>6.799999999999784</c:v>
                </c:pt>
                <c:pt idx="37">
                  <c:v>-1.5000000000000568</c:v>
                </c:pt>
                <c:pt idx="38">
                  <c:v>2.1000000000000796</c:v>
                </c:pt>
                <c:pt idx="39">
                  <c:v>3.7000000000006139</c:v>
                </c:pt>
                <c:pt idx="40">
                  <c:v>1.300000000000523</c:v>
                </c:pt>
                <c:pt idx="41">
                  <c:v>6.7000000000007276</c:v>
                </c:pt>
                <c:pt idx="42">
                  <c:v>7.3999999999998067</c:v>
                </c:pt>
                <c:pt idx="43">
                  <c:v>4.5000000000001705</c:v>
                </c:pt>
                <c:pt idx="44">
                  <c:v>10.999999999999943</c:v>
                </c:pt>
                <c:pt idx="45">
                  <c:v>11.199999999999477</c:v>
                </c:pt>
                <c:pt idx="46">
                  <c:v>14.900000000000091</c:v>
                </c:pt>
                <c:pt idx="47">
                  <c:v>24.2999999999995</c:v>
                </c:pt>
                <c:pt idx="48">
                  <c:v>19.700000000000273</c:v>
                </c:pt>
                <c:pt idx="49">
                  <c:v>17.400000000000659</c:v>
                </c:pt>
                <c:pt idx="50">
                  <c:v>18.699999999999761</c:v>
                </c:pt>
                <c:pt idx="51">
                  <c:v>18.699999999999761</c:v>
                </c:pt>
                <c:pt idx="52">
                  <c:v>24.800000000000466</c:v>
                </c:pt>
                <c:pt idx="53">
                  <c:v>22.799999999999443</c:v>
                </c:pt>
                <c:pt idx="54">
                  <c:v>18.099999999999739</c:v>
                </c:pt>
                <c:pt idx="55">
                  <c:v>27.299999999999613</c:v>
                </c:pt>
                <c:pt idx="56">
                  <c:v>18.099999999999739</c:v>
                </c:pt>
                <c:pt idx="57">
                  <c:v>8.5000000000007958</c:v>
                </c:pt>
                <c:pt idx="58">
                  <c:v>18.39999999999975</c:v>
                </c:pt>
                <c:pt idx="59">
                  <c:v>24.399999999999977</c:v>
                </c:pt>
                <c:pt idx="60">
                  <c:v>28.100000000000591</c:v>
                </c:pt>
                <c:pt idx="61">
                  <c:v>31.799999999999784</c:v>
                </c:pt>
                <c:pt idx="62">
                  <c:v>24.2999999999995</c:v>
                </c:pt>
                <c:pt idx="63">
                  <c:v>23.300000000000409</c:v>
                </c:pt>
                <c:pt idx="64">
                  <c:v>19.80000000000075</c:v>
                </c:pt>
                <c:pt idx="65">
                  <c:v>8.8999999999998636</c:v>
                </c:pt>
                <c:pt idx="66">
                  <c:v>13.299999999999557</c:v>
                </c:pt>
                <c:pt idx="67">
                  <c:v>19.899999999999807</c:v>
                </c:pt>
                <c:pt idx="68">
                  <c:v>20.400000000000773</c:v>
                </c:pt>
                <c:pt idx="69">
                  <c:v>23.399999999999466</c:v>
                </c:pt>
                <c:pt idx="70">
                  <c:v>23.699999999999477</c:v>
                </c:pt>
                <c:pt idx="71">
                  <c:v>22.700000000000387</c:v>
                </c:pt>
                <c:pt idx="72">
                  <c:v>30.200000000000671</c:v>
                </c:pt>
                <c:pt idx="73">
                  <c:v>34.300000000000352</c:v>
                </c:pt>
                <c:pt idx="74">
                  <c:v>35.500000000000398</c:v>
                </c:pt>
                <c:pt idx="75">
                  <c:v>44.400000000000261</c:v>
                </c:pt>
                <c:pt idx="76">
                  <c:v>35.39999999999992</c:v>
                </c:pt>
                <c:pt idx="77">
                  <c:v>48.699999999999477</c:v>
                </c:pt>
                <c:pt idx="78">
                  <c:v>48.799999999999955</c:v>
                </c:pt>
                <c:pt idx="79">
                  <c:v>26.699999999999591</c:v>
                </c:pt>
                <c:pt idx="80">
                  <c:v>15.399999999999636</c:v>
                </c:pt>
                <c:pt idx="81">
                  <c:v>19.400000000000261</c:v>
                </c:pt>
                <c:pt idx="82">
                  <c:v>28.79999999999967</c:v>
                </c:pt>
                <c:pt idx="83">
                  <c:v>28.100000000000591</c:v>
                </c:pt>
                <c:pt idx="84">
                  <c:v>28.100000000000591</c:v>
                </c:pt>
                <c:pt idx="85">
                  <c:v>18.39999999999975</c:v>
                </c:pt>
                <c:pt idx="86">
                  <c:v>22.100000000000364</c:v>
                </c:pt>
                <c:pt idx="87">
                  <c:v>17.000000000000171</c:v>
                </c:pt>
                <c:pt idx="88">
                  <c:v>25.100000000000477</c:v>
                </c:pt>
                <c:pt idx="89">
                  <c:v>21.699999999999875</c:v>
                </c:pt>
                <c:pt idx="90">
                  <c:v>35.299999999999443</c:v>
                </c:pt>
                <c:pt idx="91">
                  <c:v>34.000000000000341</c:v>
                </c:pt>
                <c:pt idx="92">
                  <c:v>34.399999999999409</c:v>
                </c:pt>
                <c:pt idx="93">
                  <c:v>32.900000000000773</c:v>
                </c:pt>
                <c:pt idx="94">
                  <c:v>36.100000000000421</c:v>
                </c:pt>
                <c:pt idx="95">
                  <c:v>48.199999999999932</c:v>
                </c:pt>
                <c:pt idx="96">
                  <c:v>41.700000000000159</c:v>
                </c:pt>
                <c:pt idx="97">
                  <c:v>43.900000000000716</c:v>
                </c:pt>
                <c:pt idx="98">
                  <c:v>44.500000000000739</c:v>
                </c:pt>
                <c:pt idx="99">
                  <c:v>45.499999999999829</c:v>
                </c:pt>
                <c:pt idx="100">
                  <c:v>44.700000000000273</c:v>
                </c:pt>
                <c:pt idx="101">
                  <c:v>83.800000000000807</c:v>
                </c:pt>
                <c:pt idx="102">
                  <c:v>105.80000000000069</c:v>
                </c:pt>
                <c:pt idx="103">
                  <c:v>138.2000000000005</c:v>
                </c:pt>
                <c:pt idx="104">
                  <c:v>153.49999999999966</c:v>
                </c:pt>
                <c:pt idx="105">
                  <c:v>141.29999999999967</c:v>
                </c:pt>
                <c:pt idx="106">
                  <c:v>143.00000000000068</c:v>
                </c:pt>
                <c:pt idx="107">
                  <c:v>139.60000000000008</c:v>
                </c:pt>
                <c:pt idx="108">
                  <c:v>147.59999999999991</c:v>
                </c:pt>
                <c:pt idx="109">
                  <c:v>135.69999999999993</c:v>
                </c:pt>
                <c:pt idx="110">
                  <c:v>135.69999999999993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'20160829'!$AT$30:$AT$31</c:f>
              <c:strCache>
                <c:ptCount val="1"/>
                <c:pt idx="0">
                  <c:v>NF B</c:v>
                </c:pt>
              </c:strCache>
            </c:strRef>
          </c:tx>
          <c:spPr>
            <a:ln w="12700"/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'20160829'!$AT$32:$AT$142</c:f>
              <c:numCache>
                <c:formatCode>General</c:formatCode>
                <c:ptCount val="111"/>
                <c:pt idx="0">
                  <c:v>0</c:v>
                </c:pt>
                <c:pt idx="1">
                  <c:v>14.499999999999513</c:v>
                </c:pt>
                <c:pt idx="2">
                  <c:v>15.399999999999858</c:v>
                </c:pt>
                <c:pt idx="3">
                  <c:v>16.39999999999975</c:v>
                </c:pt>
                <c:pt idx="4">
                  <c:v>13.100000000000334</c:v>
                </c:pt>
                <c:pt idx="5">
                  <c:v>15.100000000000113</c:v>
                </c:pt>
                <c:pt idx="6">
                  <c:v>22.699999999999942</c:v>
                </c:pt>
                <c:pt idx="7">
                  <c:v>27.899999999999594</c:v>
                </c:pt>
                <c:pt idx="8">
                  <c:v>27.099999999999902</c:v>
                </c:pt>
                <c:pt idx="9">
                  <c:v>27.399999999999647</c:v>
                </c:pt>
                <c:pt idx="10">
                  <c:v>28.599999999999739</c:v>
                </c:pt>
                <c:pt idx="11">
                  <c:v>33.600000000000293</c:v>
                </c:pt>
                <c:pt idx="12">
                  <c:v>32.200000000000003</c:v>
                </c:pt>
                <c:pt idx="13">
                  <c:v>25.899999999999814</c:v>
                </c:pt>
                <c:pt idx="14">
                  <c:v>29.399999999999427</c:v>
                </c:pt>
                <c:pt idx="15">
                  <c:v>31.400000000000318</c:v>
                </c:pt>
                <c:pt idx="16">
                  <c:v>30.000000000000028</c:v>
                </c:pt>
                <c:pt idx="17">
                  <c:v>31.499999999999861</c:v>
                </c:pt>
                <c:pt idx="18">
                  <c:v>26.8999999999997</c:v>
                </c:pt>
                <c:pt idx="19">
                  <c:v>31.799999999999606</c:v>
                </c:pt>
                <c:pt idx="20">
                  <c:v>39.700000000000287</c:v>
                </c:pt>
                <c:pt idx="21">
                  <c:v>42.099999999999362</c:v>
                </c:pt>
                <c:pt idx="22">
                  <c:v>45.600000000000087</c:v>
                </c:pt>
                <c:pt idx="23">
                  <c:v>24.100000000000232</c:v>
                </c:pt>
                <c:pt idx="24">
                  <c:v>20.499999999999964</c:v>
                </c:pt>
                <c:pt idx="25">
                  <c:v>23.499999999999631</c:v>
                </c:pt>
                <c:pt idx="26">
                  <c:v>19.399999999999416</c:v>
                </c:pt>
                <c:pt idx="27">
                  <c:v>28.199999999999335</c:v>
                </c:pt>
                <c:pt idx="28">
                  <c:v>31.299999999999663</c:v>
                </c:pt>
                <c:pt idx="29">
                  <c:v>26.699999999999502</c:v>
                </c:pt>
                <c:pt idx="30">
                  <c:v>31.200000000000117</c:v>
                </c:pt>
                <c:pt idx="31">
                  <c:v>21.099999999999454</c:v>
                </c:pt>
                <c:pt idx="32">
                  <c:v>25.899999999999814</c:v>
                </c:pt>
                <c:pt idx="33">
                  <c:v>31.900000000000261</c:v>
                </c:pt>
                <c:pt idx="34">
                  <c:v>27.000000000000355</c:v>
                </c:pt>
                <c:pt idx="35">
                  <c:v>36.300000000000225</c:v>
                </c:pt>
                <c:pt idx="36">
                  <c:v>32.7999999999995</c:v>
                </c:pt>
                <c:pt idx="37">
                  <c:v>31.999999999999808</c:v>
                </c:pt>
                <c:pt idx="38">
                  <c:v>36.699999999999513</c:v>
                </c:pt>
                <c:pt idx="39">
                  <c:v>39.000000000000142</c:v>
                </c:pt>
                <c:pt idx="40">
                  <c:v>52.699999999999967</c:v>
                </c:pt>
                <c:pt idx="41">
                  <c:v>52.499999999999773</c:v>
                </c:pt>
                <c:pt idx="42">
                  <c:v>57.300000000000125</c:v>
                </c:pt>
                <c:pt idx="43">
                  <c:v>52.400000000000226</c:v>
                </c:pt>
                <c:pt idx="44">
                  <c:v>52.999999999999716</c:v>
                </c:pt>
                <c:pt idx="45">
                  <c:v>58.099999999999817</c:v>
                </c:pt>
                <c:pt idx="46">
                  <c:v>56.100000000000037</c:v>
                </c:pt>
                <c:pt idx="47">
                  <c:v>44.399999999999991</c:v>
                </c:pt>
                <c:pt idx="48">
                  <c:v>62.400000000000233</c:v>
                </c:pt>
                <c:pt idx="49">
                  <c:v>64.499999999999559</c:v>
                </c:pt>
                <c:pt idx="50">
                  <c:v>63.400000000000119</c:v>
                </c:pt>
                <c:pt idx="51">
                  <c:v>65.899999999999849</c:v>
                </c:pt>
                <c:pt idx="52">
                  <c:v>69.500000000000114</c:v>
                </c:pt>
                <c:pt idx="53">
                  <c:v>55.499999999999439</c:v>
                </c:pt>
                <c:pt idx="54">
                  <c:v>55.399999999999892</c:v>
                </c:pt>
                <c:pt idx="55">
                  <c:v>63.999999999999616</c:v>
                </c:pt>
                <c:pt idx="56">
                  <c:v>66.899999999999736</c:v>
                </c:pt>
                <c:pt idx="57">
                  <c:v>64.999999999999503</c:v>
                </c:pt>
                <c:pt idx="58">
                  <c:v>68.799999999999969</c:v>
                </c:pt>
                <c:pt idx="59">
                  <c:v>68.199999999999378</c:v>
                </c:pt>
                <c:pt idx="60">
                  <c:v>68.899999999999523</c:v>
                </c:pt>
                <c:pt idx="61">
                  <c:v>62.900000000000176</c:v>
                </c:pt>
                <c:pt idx="62">
                  <c:v>59.200000000000365</c:v>
                </c:pt>
                <c:pt idx="63">
                  <c:v>63.799999999999415</c:v>
                </c:pt>
                <c:pt idx="64">
                  <c:v>58.599999999999767</c:v>
                </c:pt>
                <c:pt idx="65">
                  <c:v>60.200000000000252</c:v>
                </c:pt>
                <c:pt idx="66">
                  <c:v>73.199999999999932</c:v>
                </c:pt>
                <c:pt idx="67">
                  <c:v>64.400000000000006</c:v>
                </c:pt>
                <c:pt idx="68">
                  <c:v>63.100000000000378</c:v>
                </c:pt>
                <c:pt idx="69">
                  <c:v>69.399999999999466</c:v>
                </c:pt>
                <c:pt idx="70">
                  <c:v>68.799999999999969</c:v>
                </c:pt>
                <c:pt idx="71">
                  <c:v>83.900000000000091</c:v>
                </c:pt>
                <c:pt idx="72">
                  <c:v>104.40000000000005</c:v>
                </c:pt>
                <c:pt idx="73">
                  <c:v>104.60000000000025</c:v>
                </c:pt>
                <c:pt idx="74">
                  <c:v>86.699999999999562</c:v>
                </c:pt>
                <c:pt idx="75">
                  <c:v>86.499999999999361</c:v>
                </c:pt>
                <c:pt idx="76">
                  <c:v>82.90000000000019</c:v>
                </c:pt>
                <c:pt idx="77">
                  <c:v>72.499999999999787</c:v>
                </c:pt>
                <c:pt idx="78">
                  <c:v>61.200000000000145</c:v>
                </c:pt>
                <c:pt idx="79">
                  <c:v>75.999999999999403</c:v>
                </c:pt>
                <c:pt idx="80">
                  <c:v>62.699999999999974</c:v>
                </c:pt>
                <c:pt idx="81">
                  <c:v>68.000000000000284</c:v>
                </c:pt>
                <c:pt idx="82">
                  <c:v>66.800000000000196</c:v>
                </c:pt>
                <c:pt idx="83">
                  <c:v>70.399999999999352</c:v>
                </c:pt>
                <c:pt idx="84">
                  <c:v>66.800000000000196</c:v>
                </c:pt>
                <c:pt idx="85">
                  <c:v>69.000000000000171</c:v>
                </c:pt>
                <c:pt idx="86">
                  <c:v>81.999999999999858</c:v>
                </c:pt>
                <c:pt idx="87">
                  <c:v>72.599999999999326</c:v>
                </c:pt>
                <c:pt idx="88">
                  <c:v>77.199999999999491</c:v>
                </c:pt>
                <c:pt idx="89">
                  <c:v>67.300000000000139</c:v>
                </c:pt>
                <c:pt idx="90">
                  <c:v>72.099999999999383</c:v>
                </c:pt>
                <c:pt idx="91">
                  <c:v>79.799999999999869</c:v>
                </c:pt>
                <c:pt idx="92">
                  <c:v>75.699999999999662</c:v>
                </c:pt>
                <c:pt idx="93">
                  <c:v>70.5</c:v>
                </c:pt>
                <c:pt idx="94">
                  <c:v>72.99999999999973</c:v>
                </c:pt>
                <c:pt idx="95">
                  <c:v>71.799999999999642</c:v>
                </c:pt>
                <c:pt idx="96">
                  <c:v>74.699999999999761</c:v>
                </c:pt>
                <c:pt idx="97">
                  <c:v>77.000000000000398</c:v>
                </c:pt>
                <c:pt idx="98">
                  <c:v>73.799999999999415</c:v>
                </c:pt>
                <c:pt idx="99">
                  <c:v>70.200000000000259</c:v>
                </c:pt>
                <c:pt idx="100">
                  <c:v>86.399999999999807</c:v>
                </c:pt>
                <c:pt idx="101">
                  <c:v>111.59999999999948</c:v>
                </c:pt>
                <c:pt idx="102">
                  <c:v>86.499999999999361</c:v>
                </c:pt>
                <c:pt idx="103">
                  <c:v>73.100000000000392</c:v>
                </c:pt>
                <c:pt idx="104">
                  <c:v>75.80000000000031</c:v>
                </c:pt>
                <c:pt idx="105">
                  <c:v>80.500000000000014</c:v>
                </c:pt>
                <c:pt idx="106">
                  <c:v>83.799999999999429</c:v>
                </c:pt>
                <c:pt idx="107">
                  <c:v>81.999999999999858</c:v>
                </c:pt>
                <c:pt idx="108">
                  <c:v>82.999999999999744</c:v>
                </c:pt>
                <c:pt idx="109">
                  <c:v>77.399999999999693</c:v>
                </c:pt>
                <c:pt idx="110">
                  <c:v>77.399999999999693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'20160829'!$AU$30:$AU$31</c:f>
              <c:strCache>
                <c:ptCount val="1"/>
                <c:pt idx="0">
                  <c:v>NJ B</c:v>
                </c:pt>
              </c:strCache>
            </c:strRef>
          </c:tx>
          <c:spPr>
            <a:ln w="15875">
              <a:prstDash val="sysDash"/>
            </a:ln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'20160829'!$AU$32:$AU$142</c:f>
              <c:numCache>
                <c:formatCode>General</c:formatCode>
                <c:ptCount val="111"/>
                <c:pt idx="0">
                  <c:v>0</c:v>
                </c:pt>
                <c:pt idx="1">
                  <c:v>7.2999999999993292</c:v>
                </c:pt>
                <c:pt idx="2">
                  <c:v>1.3999999999995794</c:v>
                </c:pt>
                <c:pt idx="3">
                  <c:v>3.3999999999991815</c:v>
                </c:pt>
                <c:pt idx="4">
                  <c:v>-1.9999999999996021</c:v>
                </c:pt>
                <c:pt idx="5">
                  <c:v>-2.8000000000005798</c:v>
                </c:pt>
                <c:pt idx="6">
                  <c:v>2.7000000000001023</c:v>
                </c:pt>
                <c:pt idx="7">
                  <c:v>0.90000000000003411</c:v>
                </c:pt>
                <c:pt idx="8">
                  <c:v>10.299999999999443</c:v>
                </c:pt>
                <c:pt idx="9">
                  <c:v>6.4999999999997726</c:v>
                </c:pt>
                <c:pt idx="10">
                  <c:v>7.2999999999993292</c:v>
                </c:pt>
                <c:pt idx="11">
                  <c:v>3.9999999999992042</c:v>
                </c:pt>
                <c:pt idx="12">
                  <c:v>-1.9999999999996021</c:v>
                </c:pt>
                <c:pt idx="13">
                  <c:v>-6.7000000000007276</c:v>
                </c:pt>
                <c:pt idx="14">
                  <c:v>-5.2000000000006708</c:v>
                </c:pt>
                <c:pt idx="15">
                  <c:v>5.4000000000002046</c:v>
                </c:pt>
                <c:pt idx="16">
                  <c:v>-7.2000000000002728</c:v>
                </c:pt>
                <c:pt idx="17">
                  <c:v>-2.5999999999996248</c:v>
                </c:pt>
                <c:pt idx="18">
                  <c:v>1.2999999999991019</c:v>
                </c:pt>
                <c:pt idx="19">
                  <c:v>-2.1000000000000796</c:v>
                </c:pt>
                <c:pt idx="20">
                  <c:v>2.8999999999996362</c:v>
                </c:pt>
                <c:pt idx="21">
                  <c:v>7.0999999999997954</c:v>
                </c:pt>
                <c:pt idx="22">
                  <c:v>10.39999999999992</c:v>
                </c:pt>
                <c:pt idx="23">
                  <c:v>9.3999999999994088</c:v>
                </c:pt>
                <c:pt idx="24">
                  <c:v>11.299999999999955</c:v>
                </c:pt>
                <c:pt idx="25">
                  <c:v>4.8999999999992383</c:v>
                </c:pt>
                <c:pt idx="26">
                  <c:v>7.9999999999998295</c:v>
                </c:pt>
                <c:pt idx="27">
                  <c:v>10.999999999999943</c:v>
                </c:pt>
                <c:pt idx="28">
                  <c:v>10.799999999998988</c:v>
                </c:pt>
                <c:pt idx="29">
                  <c:v>15.399999999999636</c:v>
                </c:pt>
                <c:pt idx="30">
                  <c:v>28.900000000000148</c:v>
                </c:pt>
                <c:pt idx="31">
                  <c:v>23.299999999998988</c:v>
                </c:pt>
                <c:pt idx="32">
                  <c:v>35.999999999999943</c:v>
                </c:pt>
                <c:pt idx="33">
                  <c:v>42.900000000000205</c:v>
                </c:pt>
                <c:pt idx="34">
                  <c:v>35.899999999999466</c:v>
                </c:pt>
                <c:pt idx="35">
                  <c:v>39.300000000000068</c:v>
                </c:pt>
                <c:pt idx="36">
                  <c:v>37.699999999999534</c:v>
                </c:pt>
                <c:pt idx="37">
                  <c:v>34.900000000000375</c:v>
                </c:pt>
                <c:pt idx="38">
                  <c:v>40.399999999999636</c:v>
                </c:pt>
                <c:pt idx="39">
                  <c:v>43.200000000000216</c:v>
                </c:pt>
                <c:pt idx="40">
                  <c:v>53.600000000000136</c:v>
                </c:pt>
                <c:pt idx="41">
                  <c:v>65.699999999999648</c:v>
                </c:pt>
                <c:pt idx="42">
                  <c:v>68.200000000000216</c:v>
                </c:pt>
                <c:pt idx="43">
                  <c:v>60.699999999999932</c:v>
                </c:pt>
                <c:pt idx="44">
                  <c:v>65.399999999999636</c:v>
                </c:pt>
                <c:pt idx="45">
                  <c:v>71.599999999999397</c:v>
                </c:pt>
                <c:pt idx="46">
                  <c:v>70.399999999999352</c:v>
                </c:pt>
                <c:pt idx="47">
                  <c:v>70.900000000000318</c:v>
                </c:pt>
                <c:pt idx="48">
                  <c:v>80.700000000000216</c:v>
                </c:pt>
                <c:pt idx="49">
                  <c:v>83.499999999999375</c:v>
                </c:pt>
                <c:pt idx="50">
                  <c:v>81.799999999999784</c:v>
                </c:pt>
                <c:pt idx="51">
                  <c:v>85.500000000000398</c:v>
                </c:pt>
                <c:pt idx="52">
                  <c:v>91.599999999999682</c:v>
                </c:pt>
                <c:pt idx="53">
                  <c:v>86.399999999999011</c:v>
                </c:pt>
                <c:pt idx="54">
                  <c:v>92.69999999999925</c:v>
                </c:pt>
                <c:pt idx="55">
                  <c:v>110.89999999999947</c:v>
                </c:pt>
                <c:pt idx="56">
                  <c:v>105.10000000000019</c:v>
                </c:pt>
                <c:pt idx="57">
                  <c:v>100.19999999999953</c:v>
                </c:pt>
                <c:pt idx="58">
                  <c:v>108.89999999999986</c:v>
                </c:pt>
                <c:pt idx="59">
                  <c:v>108.29999999999984</c:v>
                </c:pt>
                <c:pt idx="60">
                  <c:v>109.69999999999942</c:v>
                </c:pt>
                <c:pt idx="61">
                  <c:v>99.399999999999977</c:v>
                </c:pt>
                <c:pt idx="62">
                  <c:v>92.399999999999238</c:v>
                </c:pt>
                <c:pt idx="63">
                  <c:v>93.500000000000227</c:v>
                </c:pt>
                <c:pt idx="64">
                  <c:v>86.599999999999966</c:v>
                </c:pt>
                <c:pt idx="65">
                  <c:v>81.60000000000025</c:v>
                </c:pt>
                <c:pt idx="66">
                  <c:v>91.799999999999216</c:v>
                </c:pt>
                <c:pt idx="67">
                  <c:v>90.399999999999636</c:v>
                </c:pt>
                <c:pt idx="68">
                  <c:v>89.300000000000068</c:v>
                </c:pt>
                <c:pt idx="69">
                  <c:v>94.899999999999807</c:v>
                </c:pt>
                <c:pt idx="70">
                  <c:v>97.400000000000375</c:v>
                </c:pt>
                <c:pt idx="71">
                  <c:v>111.89999999999998</c:v>
                </c:pt>
                <c:pt idx="72">
                  <c:v>117.9000000000002</c:v>
                </c:pt>
                <c:pt idx="73">
                  <c:v>129.6999999999997</c:v>
                </c:pt>
                <c:pt idx="74">
                  <c:v>129.59999999999923</c:v>
                </c:pt>
                <c:pt idx="75">
                  <c:v>136.7999999999995</c:v>
                </c:pt>
                <c:pt idx="76">
                  <c:v>128.19999999999965</c:v>
                </c:pt>
                <c:pt idx="77">
                  <c:v>128.90000000000015</c:v>
                </c:pt>
                <c:pt idx="78">
                  <c:v>122.59999999999991</c:v>
                </c:pt>
                <c:pt idx="79">
                  <c:v>125.60000000000002</c:v>
                </c:pt>
                <c:pt idx="80">
                  <c:v>119.5999999999998</c:v>
                </c:pt>
                <c:pt idx="81">
                  <c:v>129.09999999999968</c:v>
                </c:pt>
                <c:pt idx="82">
                  <c:v>123.79999999999995</c:v>
                </c:pt>
                <c:pt idx="83">
                  <c:v>128.39999999999918</c:v>
                </c:pt>
                <c:pt idx="84">
                  <c:v>121.29999999999939</c:v>
                </c:pt>
                <c:pt idx="85">
                  <c:v>120.39999999999935</c:v>
                </c:pt>
                <c:pt idx="86">
                  <c:v>134.69999999999942</c:v>
                </c:pt>
                <c:pt idx="87">
                  <c:v>120.79999999999984</c:v>
                </c:pt>
                <c:pt idx="88">
                  <c:v>130.89999999999975</c:v>
                </c:pt>
                <c:pt idx="89">
                  <c:v>120.39999999999935</c:v>
                </c:pt>
                <c:pt idx="90">
                  <c:v>131.19999999999976</c:v>
                </c:pt>
                <c:pt idx="91">
                  <c:v>135.39999999999992</c:v>
                </c:pt>
                <c:pt idx="92">
                  <c:v>134.69999999999942</c:v>
                </c:pt>
                <c:pt idx="93">
                  <c:v>131.19999999999976</c:v>
                </c:pt>
                <c:pt idx="94">
                  <c:v>137.09999999999951</c:v>
                </c:pt>
                <c:pt idx="95">
                  <c:v>147.89999999999992</c:v>
                </c:pt>
                <c:pt idx="96">
                  <c:v>149.79999999999905</c:v>
                </c:pt>
                <c:pt idx="97">
                  <c:v>152.19999999999914</c:v>
                </c:pt>
                <c:pt idx="98">
                  <c:v>148.39999999999947</c:v>
                </c:pt>
                <c:pt idx="99">
                  <c:v>152.19999999999914</c:v>
                </c:pt>
                <c:pt idx="100">
                  <c:v>161.7999999999995</c:v>
                </c:pt>
                <c:pt idx="101">
                  <c:v>187.29999999999905</c:v>
                </c:pt>
                <c:pt idx="102">
                  <c:v>189.30000000000007</c:v>
                </c:pt>
                <c:pt idx="103">
                  <c:v>188.29999999999956</c:v>
                </c:pt>
                <c:pt idx="104">
                  <c:v>191.40000000000015</c:v>
                </c:pt>
                <c:pt idx="105">
                  <c:v>182.59999999999934</c:v>
                </c:pt>
                <c:pt idx="106">
                  <c:v>188.89999999999958</c:v>
                </c:pt>
                <c:pt idx="107">
                  <c:v>182.89999999999935</c:v>
                </c:pt>
                <c:pt idx="108">
                  <c:v>189.90000000000009</c:v>
                </c:pt>
                <c:pt idx="109">
                  <c:v>174.39999999999998</c:v>
                </c:pt>
                <c:pt idx="110">
                  <c:v>174.39999999999998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'20160829'!$AV$30:$AV$31</c:f>
              <c:strCache>
                <c:ptCount val="1"/>
                <c:pt idx="0">
                  <c:v>GA B</c:v>
                </c:pt>
              </c:strCache>
            </c:strRef>
          </c:tx>
          <c:spPr>
            <a:ln w="25400">
              <a:prstDash val="sysDash"/>
            </a:ln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'20160829'!$AV$32:$AV$142</c:f>
              <c:numCache>
                <c:formatCode>General</c:formatCode>
                <c:ptCount val="111"/>
                <c:pt idx="0">
                  <c:v>0</c:v>
                </c:pt>
                <c:pt idx="1">
                  <c:v>-16.599999999999948</c:v>
                </c:pt>
                <c:pt idx="2">
                  <c:v>-30.499999999999972</c:v>
                </c:pt>
                <c:pt idx="3">
                  <c:v>-44.399999999999991</c:v>
                </c:pt>
                <c:pt idx="4">
                  <c:v>-51.799999999999628</c:v>
                </c:pt>
                <c:pt idx="5">
                  <c:v>-48.90000000000061</c:v>
                </c:pt>
                <c:pt idx="6">
                  <c:v>-66.200000000000699</c:v>
                </c:pt>
                <c:pt idx="7">
                  <c:v>-84.200000000000941</c:v>
                </c:pt>
                <c:pt idx="8">
                  <c:v>-82.299999999999599</c:v>
                </c:pt>
                <c:pt idx="9">
                  <c:v>-78.899999999999523</c:v>
                </c:pt>
                <c:pt idx="10">
                  <c:v>-61.299999999999685</c:v>
                </c:pt>
                <c:pt idx="11">
                  <c:v>-57.000000000000384</c:v>
                </c:pt>
                <c:pt idx="12">
                  <c:v>-60.59999999999954</c:v>
                </c:pt>
                <c:pt idx="13">
                  <c:v>-55.600000000000094</c:v>
                </c:pt>
                <c:pt idx="14">
                  <c:v>-60.199999999999143</c:v>
                </c:pt>
                <c:pt idx="15">
                  <c:v>-58.400000000000674</c:v>
                </c:pt>
                <c:pt idx="16">
                  <c:v>-60.899999999999288</c:v>
                </c:pt>
                <c:pt idx="17">
                  <c:v>-41.100000000000577</c:v>
                </c:pt>
                <c:pt idx="18">
                  <c:v>-64.800000000000409</c:v>
                </c:pt>
                <c:pt idx="19">
                  <c:v>-69.799999999999869</c:v>
                </c:pt>
                <c:pt idx="20">
                  <c:v>-82.199999999998937</c:v>
                </c:pt>
                <c:pt idx="21">
                  <c:v>-78.899999999999523</c:v>
                </c:pt>
                <c:pt idx="22">
                  <c:v>-95.499999999999474</c:v>
                </c:pt>
                <c:pt idx="23">
                  <c:v>-67.599999999998772</c:v>
                </c:pt>
                <c:pt idx="24">
                  <c:v>-38.499999999999091</c:v>
                </c:pt>
                <c:pt idx="25">
                  <c:v>-50.99999999999882</c:v>
                </c:pt>
                <c:pt idx="26">
                  <c:v>-37.700000000000514</c:v>
                </c:pt>
                <c:pt idx="27">
                  <c:v>-34.300000000000438</c:v>
                </c:pt>
                <c:pt idx="28">
                  <c:v>-8.799999999999919</c:v>
                </c:pt>
                <c:pt idx="29">
                  <c:v>24.599999999999067</c:v>
                </c:pt>
                <c:pt idx="30">
                  <c:v>46.10000000000003</c:v>
                </c:pt>
                <c:pt idx="31">
                  <c:v>73.099999999999284</c:v>
                </c:pt>
                <c:pt idx="32">
                  <c:v>49.300000000001006</c:v>
                </c:pt>
                <c:pt idx="33">
                  <c:v>52.200000000000024</c:v>
                </c:pt>
                <c:pt idx="34">
                  <c:v>67.69999999999942</c:v>
                </c:pt>
                <c:pt idx="35">
                  <c:v>61.700000000000088</c:v>
                </c:pt>
                <c:pt idx="36">
                  <c:v>58.300000000000018</c:v>
                </c:pt>
                <c:pt idx="37">
                  <c:v>49.200000000000358</c:v>
                </c:pt>
                <c:pt idx="38">
                  <c:v>48.399999999999551</c:v>
                </c:pt>
                <c:pt idx="39">
                  <c:v>45.200000000000799</c:v>
                </c:pt>
                <c:pt idx="40">
                  <c:v>38.299999999999997</c:v>
                </c:pt>
                <c:pt idx="41">
                  <c:v>29.099999999999682</c:v>
                </c:pt>
                <c:pt idx="42">
                  <c:v>25.699999999999612</c:v>
                </c:pt>
                <c:pt idx="43">
                  <c:v>51.900000000000276</c:v>
                </c:pt>
                <c:pt idx="44">
                  <c:v>61.599999999999433</c:v>
                </c:pt>
                <c:pt idx="45">
                  <c:v>49.699999999999193</c:v>
                </c:pt>
                <c:pt idx="46">
                  <c:v>55.600000000000094</c:v>
                </c:pt>
                <c:pt idx="47">
                  <c:v>88.099999999999852</c:v>
                </c:pt>
                <c:pt idx="48">
                  <c:v>74.70000000000087</c:v>
                </c:pt>
                <c:pt idx="49">
                  <c:v>117.30000000000018</c:v>
                </c:pt>
                <c:pt idx="50">
                  <c:v>105.69999999999968</c:v>
                </c:pt>
                <c:pt idx="51">
                  <c:v>124.10000000000032</c:v>
                </c:pt>
                <c:pt idx="52">
                  <c:v>108.60000000000092</c:v>
                </c:pt>
                <c:pt idx="53">
                  <c:v>107.20000000000063</c:v>
                </c:pt>
                <c:pt idx="54">
                  <c:v>74.000000000000739</c:v>
                </c:pt>
                <c:pt idx="55">
                  <c:v>68.200000000000486</c:v>
                </c:pt>
                <c:pt idx="56">
                  <c:v>99.000000000000199</c:v>
                </c:pt>
                <c:pt idx="57">
                  <c:v>110.2000000000003</c:v>
                </c:pt>
                <c:pt idx="58">
                  <c:v>110.79999999999978</c:v>
                </c:pt>
                <c:pt idx="59">
                  <c:v>108.69999999999935</c:v>
                </c:pt>
                <c:pt idx="60">
                  <c:v>111.60000000000059</c:v>
                </c:pt>
                <c:pt idx="61">
                  <c:v>109.09999999999975</c:v>
                </c:pt>
                <c:pt idx="62">
                  <c:v>120.10000000000076</c:v>
                </c:pt>
                <c:pt idx="63">
                  <c:v>116.3000000000003</c:v>
                </c:pt>
                <c:pt idx="64">
                  <c:v>106.10000000000008</c:v>
                </c:pt>
                <c:pt idx="65">
                  <c:v>89.200000000000387</c:v>
                </c:pt>
                <c:pt idx="66">
                  <c:v>58.899999999999508</c:v>
                </c:pt>
                <c:pt idx="67">
                  <c:v>87.500000000000355</c:v>
                </c:pt>
                <c:pt idx="68">
                  <c:v>78.700000000000443</c:v>
                </c:pt>
                <c:pt idx="69">
                  <c:v>75.300000000000367</c:v>
                </c:pt>
                <c:pt idx="70">
                  <c:v>79.70000000000033</c:v>
                </c:pt>
                <c:pt idx="71">
                  <c:v>63.599999999999213</c:v>
                </c:pt>
                <c:pt idx="72">
                  <c:v>90.79999999999977</c:v>
                </c:pt>
                <c:pt idx="73">
                  <c:v>221.70000000000022</c:v>
                </c:pt>
                <c:pt idx="74">
                  <c:v>227.69999999999956</c:v>
                </c:pt>
                <c:pt idx="75">
                  <c:v>205.59999999999911</c:v>
                </c:pt>
                <c:pt idx="76">
                  <c:v>220.29999999999995</c:v>
                </c:pt>
                <c:pt idx="77">
                  <c:v>272.20000000000022</c:v>
                </c:pt>
                <c:pt idx="78">
                  <c:v>290.79999999999995</c:v>
                </c:pt>
                <c:pt idx="79">
                  <c:v>262.89999999999924</c:v>
                </c:pt>
                <c:pt idx="80">
                  <c:v>239.40000000000072</c:v>
                </c:pt>
                <c:pt idx="81">
                  <c:v>212.70000000000121</c:v>
                </c:pt>
                <c:pt idx="82">
                  <c:v>212.39999999999927</c:v>
                </c:pt>
                <c:pt idx="83">
                  <c:v>203.50000000000091</c:v>
                </c:pt>
                <c:pt idx="84">
                  <c:v>200.80000000000098</c:v>
                </c:pt>
                <c:pt idx="85">
                  <c:v>206.90000000000097</c:v>
                </c:pt>
                <c:pt idx="86">
                  <c:v>217.49999999999937</c:v>
                </c:pt>
                <c:pt idx="87">
                  <c:v>207.69999999999956</c:v>
                </c:pt>
                <c:pt idx="88">
                  <c:v>221.59999999999957</c:v>
                </c:pt>
                <c:pt idx="89">
                  <c:v>224.9000000000012</c:v>
                </c:pt>
                <c:pt idx="90">
                  <c:v>241.80000000000089</c:v>
                </c:pt>
                <c:pt idx="91">
                  <c:v>227.20000000000073</c:v>
                </c:pt>
                <c:pt idx="92">
                  <c:v>217.60000000000002</c:v>
                </c:pt>
                <c:pt idx="93">
                  <c:v>214.60000000000034</c:v>
                </c:pt>
                <c:pt idx="94">
                  <c:v>218.59999999999991</c:v>
                </c:pt>
                <c:pt idx="95">
                  <c:v>236.19999999999973</c:v>
                </c:pt>
                <c:pt idx="96">
                  <c:v>244.80000000000058</c:v>
                </c:pt>
                <c:pt idx="97">
                  <c:v>228.20000000000061</c:v>
                </c:pt>
                <c:pt idx="98">
                  <c:v>220.29999999999995</c:v>
                </c:pt>
                <c:pt idx="99">
                  <c:v>209.39999999999958</c:v>
                </c:pt>
                <c:pt idx="100">
                  <c:v>199.70000000000044</c:v>
                </c:pt>
                <c:pt idx="101">
                  <c:v>219.30000000000004</c:v>
                </c:pt>
                <c:pt idx="102">
                  <c:v>220.49999999999903</c:v>
                </c:pt>
                <c:pt idx="103">
                  <c:v>268.60000000000105</c:v>
                </c:pt>
                <c:pt idx="104">
                  <c:v>237.00000000000054</c:v>
                </c:pt>
                <c:pt idx="105">
                  <c:v>225.20000000000095</c:v>
                </c:pt>
                <c:pt idx="106">
                  <c:v>218.89999999999964</c:v>
                </c:pt>
                <c:pt idx="107">
                  <c:v>210.09999999999974</c:v>
                </c:pt>
                <c:pt idx="108">
                  <c:v>206.69999999999965</c:v>
                </c:pt>
                <c:pt idx="109">
                  <c:v>185.4</c:v>
                </c:pt>
                <c:pt idx="110">
                  <c:v>185.4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'20160829'!$AW$30:$AW$31</c:f>
              <c:strCache>
                <c:ptCount val="1"/>
                <c:pt idx="0">
                  <c:v>0 0</c:v>
                </c:pt>
              </c:strCache>
            </c:strRef>
          </c:tx>
          <c:spPr>
            <a:ln w="19050">
              <a:prstDash val="sysDot"/>
            </a:ln>
          </c:spPr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'20160829'!$AW$32:$AW$142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'20160829'!$AX$30:$AX$31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'20160829'!$AX$32:$AX$142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'20160829'!$AY$30:$AY$31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'20160829'!$AY$32:$AY$142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'20160829'!$AZ$30:$AZ$31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'20160829'!$AZ$32:$AZ$142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'20160829'!$BA$30:$BA$31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'20160829'!$BA$32:$BA$142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'20160829'!$BB$30:$BB$31</c:f>
              <c:strCache>
                <c:ptCount val="1"/>
                <c:pt idx="0">
                  <c:v>SUM</c:v>
                </c:pt>
              </c:strCache>
            </c:strRef>
          </c:tx>
          <c:spPr>
            <a:ln>
              <a:solidFill>
                <a:srgbClr val="FF0000"/>
              </a:solidFill>
            </a:ln>
            <a:effectLst>
              <a:outerShdw blurRad="12700" dist="25400" dir="2700000" algn="tl" rotWithShape="0">
                <a:prstClr val="black">
                  <a:alpha val="54000"/>
                </a:prstClr>
              </a:outerShdw>
            </a:effectLst>
          </c:spPr>
          <c:marker>
            <c:symbol val="circle"/>
            <c:size val="5"/>
            <c:spPr>
              <a:solidFill>
                <a:srgbClr val="002060"/>
              </a:solidFill>
              <a:effectLst>
                <a:outerShdw blurRad="12700" dist="25400" dir="2700000" algn="tl" rotWithShape="0">
                  <a:prstClr val="black">
                    <a:alpha val="54000"/>
                  </a:prstClr>
                </a:outerShdw>
              </a:effectLst>
            </c:spPr>
          </c:marker>
          <c:cat>
            <c:strRef>
              <c:f>'20160829'!$AG$32:$AG$142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'20160829'!$BB$32:$BB$142</c:f>
              <c:numCache>
                <c:formatCode>General</c:formatCode>
                <c:ptCount val="111"/>
                <c:pt idx="0">
                  <c:v>0</c:v>
                </c:pt>
                <c:pt idx="1">
                  <c:v>-32.400000000004518</c:v>
                </c:pt>
                <c:pt idx="2">
                  <c:v>-120.10000000000257</c:v>
                </c:pt>
                <c:pt idx="3">
                  <c:v>-118.1000000000007</c:v>
                </c:pt>
                <c:pt idx="4">
                  <c:v>-115.50000000000126</c:v>
                </c:pt>
                <c:pt idx="5">
                  <c:v>-127.00000000000409</c:v>
                </c:pt>
                <c:pt idx="6">
                  <c:v>-171.60000000000173</c:v>
                </c:pt>
                <c:pt idx="7">
                  <c:v>-277.90000000000254</c:v>
                </c:pt>
                <c:pt idx="8">
                  <c:v>-254.9000000000014</c:v>
                </c:pt>
                <c:pt idx="9">
                  <c:v>-243.39999999999836</c:v>
                </c:pt>
                <c:pt idx="10">
                  <c:v>-257.00000000000165</c:v>
                </c:pt>
                <c:pt idx="11">
                  <c:v>-226.10000000000241</c:v>
                </c:pt>
                <c:pt idx="12">
                  <c:v>-271.4000000000018</c:v>
                </c:pt>
                <c:pt idx="13">
                  <c:v>-228.4999999999996</c:v>
                </c:pt>
                <c:pt idx="14">
                  <c:v>-273.20000000000033</c:v>
                </c:pt>
                <c:pt idx="15">
                  <c:v>-216.59999999999951</c:v>
                </c:pt>
                <c:pt idx="16">
                  <c:v>-304.00000000000153</c:v>
                </c:pt>
                <c:pt idx="17">
                  <c:v>-194.79999999999961</c:v>
                </c:pt>
                <c:pt idx="18">
                  <c:v>-170.20000000000203</c:v>
                </c:pt>
                <c:pt idx="19">
                  <c:v>-172.50000000000364</c:v>
                </c:pt>
                <c:pt idx="20">
                  <c:v>-211.90000000000074</c:v>
                </c:pt>
                <c:pt idx="21">
                  <c:v>-165.79999999999956</c:v>
                </c:pt>
                <c:pt idx="22">
                  <c:v>-216.50000000000205</c:v>
                </c:pt>
                <c:pt idx="23">
                  <c:v>-156.40000000000146</c:v>
                </c:pt>
                <c:pt idx="24">
                  <c:v>-37.299999999997887</c:v>
                </c:pt>
                <c:pt idx="25">
                  <c:v>-112.50000000000135</c:v>
                </c:pt>
                <c:pt idx="26">
                  <c:v>-80.40000000000191</c:v>
                </c:pt>
                <c:pt idx="27">
                  <c:v>-23.400000000000972</c:v>
                </c:pt>
                <c:pt idx="28">
                  <c:v>58.199999999998475</c:v>
                </c:pt>
                <c:pt idx="29">
                  <c:v>222.99999999999724</c:v>
                </c:pt>
                <c:pt idx="30">
                  <c:v>388.1999999999984</c:v>
                </c:pt>
                <c:pt idx="31">
                  <c:v>429.99999999999727</c:v>
                </c:pt>
                <c:pt idx="32">
                  <c:v>477.90000000000316</c:v>
                </c:pt>
                <c:pt idx="33">
                  <c:v>587.99999999999818</c:v>
                </c:pt>
                <c:pt idx="34">
                  <c:v>607.5999999999965</c:v>
                </c:pt>
                <c:pt idx="35">
                  <c:v>570.19999999999754</c:v>
                </c:pt>
                <c:pt idx="36">
                  <c:v>556.69999999999663</c:v>
                </c:pt>
                <c:pt idx="37">
                  <c:v>491.69999999999914</c:v>
                </c:pt>
                <c:pt idx="38">
                  <c:v>512.29999999999745</c:v>
                </c:pt>
                <c:pt idx="39">
                  <c:v>511.00000000000148</c:v>
                </c:pt>
                <c:pt idx="40">
                  <c:v>501.59999999999928</c:v>
                </c:pt>
                <c:pt idx="41">
                  <c:v>556.99999999999568</c:v>
                </c:pt>
                <c:pt idx="42">
                  <c:v>535.09999999999877</c:v>
                </c:pt>
                <c:pt idx="43">
                  <c:v>555.29999999999757</c:v>
                </c:pt>
                <c:pt idx="44">
                  <c:v>640.39999999999759</c:v>
                </c:pt>
                <c:pt idx="45">
                  <c:v>603.39999999999509</c:v>
                </c:pt>
                <c:pt idx="46">
                  <c:v>675.99999999999818</c:v>
                </c:pt>
                <c:pt idx="47">
                  <c:v>776.29999999999836</c:v>
                </c:pt>
                <c:pt idx="48">
                  <c:v>780.9000000000002</c:v>
                </c:pt>
                <c:pt idx="49">
                  <c:v>847.80000000000041</c:v>
                </c:pt>
                <c:pt idx="50">
                  <c:v>841.69999999999834</c:v>
                </c:pt>
                <c:pt idx="51">
                  <c:v>920.50000000000296</c:v>
                </c:pt>
                <c:pt idx="52">
                  <c:v>895.30000000000268</c:v>
                </c:pt>
                <c:pt idx="53">
                  <c:v>923.99999999999875</c:v>
                </c:pt>
                <c:pt idx="54">
                  <c:v>766.40000000000032</c:v>
                </c:pt>
                <c:pt idx="55">
                  <c:v>805.49999999999272</c:v>
                </c:pt>
                <c:pt idx="56">
                  <c:v>878.70000000000141</c:v>
                </c:pt>
                <c:pt idx="57">
                  <c:v>866.39999999999873</c:v>
                </c:pt>
                <c:pt idx="58">
                  <c:v>949.39999999999486</c:v>
                </c:pt>
                <c:pt idx="59">
                  <c:v>991.69999999999652</c:v>
                </c:pt>
                <c:pt idx="60">
                  <c:v>1013.3999999999953</c:v>
                </c:pt>
                <c:pt idx="61">
                  <c:v>1011.0999999999973</c:v>
                </c:pt>
                <c:pt idx="62">
                  <c:v>984.29999999999677</c:v>
                </c:pt>
                <c:pt idx="63">
                  <c:v>971.59999999999911</c:v>
                </c:pt>
                <c:pt idx="64">
                  <c:v>905.19999999999709</c:v>
                </c:pt>
                <c:pt idx="65">
                  <c:v>785.10000000000059</c:v>
                </c:pt>
                <c:pt idx="66">
                  <c:v>733.49999999999329</c:v>
                </c:pt>
                <c:pt idx="67">
                  <c:v>813.79999999999563</c:v>
                </c:pt>
                <c:pt idx="68">
                  <c:v>788.90000000000168</c:v>
                </c:pt>
                <c:pt idx="69">
                  <c:v>804.99999999999727</c:v>
                </c:pt>
                <c:pt idx="70">
                  <c:v>823.89999999999827</c:v>
                </c:pt>
                <c:pt idx="71">
                  <c:v>803.89999999999827</c:v>
                </c:pt>
                <c:pt idx="72">
                  <c:v>1132.2999999999984</c:v>
                </c:pt>
                <c:pt idx="73">
                  <c:v>1440.6000000000004</c:v>
                </c:pt>
                <c:pt idx="74">
                  <c:v>1368.1999999999955</c:v>
                </c:pt>
                <c:pt idx="75">
                  <c:v>1373.0999999999972</c:v>
                </c:pt>
                <c:pt idx="76">
                  <c:v>1370.9</c:v>
                </c:pt>
                <c:pt idx="77">
                  <c:v>1595.0999999999965</c:v>
                </c:pt>
                <c:pt idx="78">
                  <c:v>1622.4999999999989</c:v>
                </c:pt>
                <c:pt idx="79">
                  <c:v>1343.5999999999967</c:v>
                </c:pt>
                <c:pt idx="80">
                  <c:v>1188.699999999998</c:v>
                </c:pt>
                <c:pt idx="81">
                  <c:v>1153.0000000000023</c:v>
                </c:pt>
                <c:pt idx="82">
                  <c:v>1223.6000000000017</c:v>
                </c:pt>
                <c:pt idx="83">
                  <c:v>1192.0000000000007</c:v>
                </c:pt>
                <c:pt idx="84">
                  <c:v>1143.7999999999995</c:v>
                </c:pt>
                <c:pt idx="85">
                  <c:v>1151.4999999999948</c:v>
                </c:pt>
                <c:pt idx="86">
                  <c:v>1230.2999999999968</c:v>
                </c:pt>
                <c:pt idx="87">
                  <c:v>1137.7999999999925</c:v>
                </c:pt>
                <c:pt idx="88">
                  <c:v>1243.6000000000001</c:v>
                </c:pt>
                <c:pt idx="89">
                  <c:v>1219.2999999999981</c:v>
                </c:pt>
                <c:pt idx="90">
                  <c:v>1345.3000000000015</c:v>
                </c:pt>
                <c:pt idx="91">
                  <c:v>1317.5999999999983</c:v>
                </c:pt>
                <c:pt idx="92">
                  <c:v>1279.5999999999945</c:v>
                </c:pt>
                <c:pt idx="93">
                  <c:v>1238.099999999999</c:v>
                </c:pt>
                <c:pt idx="94">
                  <c:v>1271.7000000000003</c:v>
                </c:pt>
                <c:pt idx="95">
                  <c:v>1442.6999999999985</c:v>
                </c:pt>
                <c:pt idx="96">
                  <c:v>1432.8999999999994</c:v>
                </c:pt>
                <c:pt idx="97">
                  <c:v>1387.5</c:v>
                </c:pt>
                <c:pt idx="98">
                  <c:v>1323.7999999999981</c:v>
                </c:pt>
                <c:pt idx="99">
                  <c:v>1292.2999999999984</c:v>
                </c:pt>
                <c:pt idx="100">
                  <c:v>1297.3999999999994</c:v>
                </c:pt>
                <c:pt idx="101">
                  <c:v>1542.4999999999975</c:v>
                </c:pt>
                <c:pt idx="102">
                  <c:v>1520.8999999999955</c:v>
                </c:pt>
                <c:pt idx="103">
                  <c:v>1828.300000000002</c:v>
                </c:pt>
                <c:pt idx="104">
                  <c:v>1781.0999999999997</c:v>
                </c:pt>
                <c:pt idx="105">
                  <c:v>1662.2000000000019</c:v>
                </c:pt>
                <c:pt idx="106">
                  <c:v>1676.4999999999977</c:v>
                </c:pt>
                <c:pt idx="107">
                  <c:v>1616.5999999999995</c:v>
                </c:pt>
                <c:pt idx="108">
                  <c:v>1645.599999999997</c:v>
                </c:pt>
                <c:pt idx="109">
                  <c:v>1503.3999999999992</c:v>
                </c:pt>
                <c:pt idx="110">
                  <c:v>1503.3999999999992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792512"/>
        <c:axId val="176302336"/>
      </c:lineChart>
      <c:catAx>
        <c:axId val="169792512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noFill/>
          <a:ln w="19050">
            <a:solidFill>
              <a:srgbClr val="FF0000"/>
            </a:solidFill>
          </a:ln>
        </c:spPr>
        <c:txPr>
          <a:bodyPr/>
          <a:lstStyle/>
          <a:p>
            <a:pPr>
              <a:defRPr>
                <a:solidFill>
                  <a:schemeClr val="accent2">
                    <a:lumMod val="50000"/>
                  </a:schemeClr>
                </a:solidFill>
              </a:defRPr>
            </a:pPr>
            <a:endParaRPr lang="en-US"/>
          </a:p>
        </c:txPr>
        <c:crossAx val="176302336"/>
        <c:crosses val="autoZero"/>
        <c:auto val="1"/>
        <c:lblAlgn val="ctr"/>
        <c:lblOffset val="100"/>
        <c:noMultiLvlLbl val="0"/>
      </c:catAx>
      <c:valAx>
        <c:axId val="1763023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 w="19050">
            <a:solidFill>
              <a:srgbClr val="FF0000"/>
            </a:solidFill>
          </a:ln>
        </c:spPr>
        <c:txPr>
          <a:bodyPr/>
          <a:lstStyle/>
          <a:p>
            <a:pPr>
              <a:defRPr>
                <a:solidFill>
                  <a:schemeClr val="accent2">
                    <a:lumMod val="75000"/>
                  </a:schemeClr>
                </a:solidFill>
              </a:defRPr>
            </a:pPr>
            <a:endParaRPr lang="en-US"/>
          </a:p>
        </c:txPr>
        <c:crossAx val="169792512"/>
        <c:crosses val="autoZero"/>
        <c:crossBetween val="midCat"/>
        <c:majorUnit val="100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93188964537327568"/>
          <c:y val="1.2427290519320925E-2"/>
          <c:w val="6.8110354626724295E-2"/>
          <c:h val="0.97000733289841656"/>
        </c:manualLayout>
      </c:layout>
      <c:overlay val="0"/>
      <c:txPr>
        <a:bodyPr/>
        <a:lstStyle/>
        <a:p>
          <a:pPr>
            <a:defRPr>
              <a:solidFill>
                <a:schemeClr val="accent2">
                  <a:lumMod val="7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'20160829'!$B$31:$B$32</c:f>
              <c:strCache>
                <c:ptCount val="1"/>
                <c:pt idx="0">
                  <c:v>UF B</c:v>
                </c:pt>
              </c:strCache>
            </c:strRef>
          </c:tx>
          <c:marker>
            <c:symbol val="none"/>
          </c:marker>
          <c:cat>
            <c:strRef>
              <c:f>'20160829'!$A$43:$A$153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'20160829'!$B$43:$B$153</c:f>
              <c:numCache>
                <c:formatCode>General</c:formatCode>
                <c:ptCount val="111"/>
                <c:pt idx="0">
                  <c:v>0.97729999999999995</c:v>
                </c:pt>
                <c:pt idx="1">
                  <c:v>0.97736000000000001</c:v>
                </c:pt>
                <c:pt idx="2">
                  <c:v>0.97763</c:v>
                </c:pt>
                <c:pt idx="3">
                  <c:v>0.97799999999999998</c:v>
                </c:pt>
                <c:pt idx="4">
                  <c:v>0.97914999999999996</c:v>
                </c:pt>
                <c:pt idx="5">
                  <c:v>0.97946999999999995</c:v>
                </c:pt>
                <c:pt idx="6">
                  <c:v>0.97953999999999997</c:v>
                </c:pt>
                <c:pt idx="7">
                  <c:v>0.97955999999999999</c:v>
                </c:pt>
                <c:pt idx="8">
                  <c:v>0.97814000000000001</c:v>
                </c:pt>
                <c:pt idx="9">
                  <c:v>0.97885999999999995</c:v>
                </c:pt>
                <c:pt idx="10">
                  <c:v>0.97714000000000001</c:v>
                </c:pt>
                <c:pt idx="11">
                  <c:v>0.97828000000000004</c:v>
                </c:pt>
                <c:pt idx="12">
                  <c:v>0.97829999999999995</c:v>
                </c:pt>
                <c:pt idx="13">
                  <c:v>0.97819</c:v>
                </c:pt>
                <c:pt idx="14">
                  <c:v>0.97821999999999998</c:v>
                </c:pt>
                <c:pt idx="15">
                  <c:v>0.97809999999999997</c:v>
                </c:pt>
                <c:pt idx="16">
                  <c:v>0.97789999999999999</c:v>
                </c:pt>
                <c:pt idx="17">
                  <c:v>0.97841</c:v>
                </c:pt>
                <c:pt idx="18">
                  <c:v>0.97994000000000003</c:v>
                </c:pt>
                <c:pt idx="19">
                  <c:v>0.98058999999999996</c:v>
                </c:pt>
                <c:pt idx="20">
                  <c:v>0.98041999999999996</c:v>
                </c:pt>
                <c:pt idx="21">
                  <c:v>0.98063</c:v>
                </c:pt>
                <c:pt idx="22">
                  <c:v>0.98077999999999999</c:v>
                </c:pt>
                <c:pt idx="23">
                  <c:v>0.97902</c:v>
                </c:pt>
                <c:pt idx="24">
                  <c:v>0.97926999999999997</c:v>
                </c:pt>
                <c:pt idx="25">
                  <c:v>0.97972999999999999</c:v>
                </c:pt>
                <c:pt idx="26">
                  <c:v>0.97907</c:v>
                </c:pt>
                <c:pt idx="27">
                  <c:v>0.98002</c:v>
                </c:pt>
                <c:pt idx="28">
                  <c:v>0.98050000000000004</c:v>
                </c:pt>
                <c:pt idx="29">
                  <c:v>0.98112999999999995</c:v>
                </c:pt>
                <c:pt idx="30">
                  <c:v>0.98202999999999996</c:v>
                </c:pt>
                <c:pt idx="31">
                  <c:v>0.98179000000000005</c:v>
                </c:pt>
                <c:pt idx="32">
                  <c:v>0.98214000000000001</c:v>
                </c:pt>
                <c:pt idx="33">
                  <c:v>0.98299000000000003</c:v>
                </c:pt>
                <c:pt idx="34">
                  <c:v>0.98377000000000003</c:v>
                </c:pt>
                <c:pt idx="35">
                  <c:v>0.98370000000000002</c:v>
                </c:pt>
                <c:pt idx="36">
                  <c:v>0.98375000000000001</c:v>
                </c:pt>
                <c:pt idx="37">
                  <c:v>0.98351999999999995</c:v>
                </c:pt>
                <c:pt idx="38">
                  <c:v>0.98345000000000005</c:v>
                </c:pt>
                <c:pt idx="39">
                  <c:v>0.98321000000000003</c:v>
                </c:pt>
                <c:pt idx="40">
                  <c:v>0.98307</c:v>
                </c:pt>
                <c:pt idx="41">
                  <c:v>0.98365000000000002</c:v>
                </c:pt>
                <c:pt idx="42">
                  <c:v>0.98299000000000003</c:v>
                </c:pt>
                <c:pt idx="43">
                  <c:v>0.98243999999999998</c:v>
                </c:pt>
                <c:pt idx="44">
                  <c:v>0.98287999999999998</c:v>
                </c:pt>
                <c:pt idx="45">
                  <c:v>0.98241999999999996</c:v>
                </c:pt>
                <c:pt idx="46">
                  <c:v>0.98343999999999998</c:v>
                </c:pt>
                <c:pt idx="47">
                  <c:v>0.98331999999999997</c:v>
                </c:pt>
                <c:pt idx="48">
                  <c:v>0.98445000000000005</c:v>
                </c:pt>
                <c:pt idx="49">
                  <c:v>0.98336999999999997</c:v>
                </c:pt>
                <c:pt idx="50">
                  <c:v>0.98341000000000001</c:v>
                </c:pt>
                <c:pt idx="51">
                  <c:v>0.98404000000000003</c:v>
                </c:pt>
                <c:pt idx="52">
                  <c:v>0.98419999999999996</c:v>
                </c:pt>
                <c:pt idx="53">
                  <c:v>0.98470000000000002</c:v>
                </c:pt>
                <c:pt idx="54">
                  <c:v>0.98270000000000002</c:v>
                </c:pt>
                <c:pt idx="55">
                  <c:v>0.98277999999999999</c:v>
                </c:pt>
                <c:pt idx="56">
                  <c:v>0.98307</c:v>
                </c:pt>
                <c:pt idx="57">
                  <c:v>0.98250999999999999</c:v>
                </c:pt>
                <c:pt idx="58">
                  <c:v>0.98307999999999995</c:v>
                </c:pt>
                <c:pt idx="59">
                  <c:v>0.98324</c:v>
                </c:pt>
                <c:pt idx="60">
                  <c:v>0.98346999999999996</c:v>
                </c:pt>
                <c:pt idx="61">
                  <c:v>0.98367000000000004</c:v>
                </c:pt>
                <c:pt idx="62">
                  <c:v>0.98360999999999998</c:v>
                </c:pt>
                <c:pt idx="63">
                  <c:v>0.98368</c:v>
                </c:pt>
                <c:pt idx="64">
                  <c:v>0.98368999999999995</c:v>
                </c:pt>
                <c:pt idx="65">
                  <c:v>0.98357000000000006</c:v>
                </c:pt>
                <c:pt idx="66">
                  <c:v>0.98331999999999997</c:v>
                </c:pt>
                <c:pt idx="67">
                  <c:v>0.98329999999999995</c:v>
                </c:pt>
                <c:pt idx="68">
                  <c:v>0.98336999999999997</c:v>
                </c:pt>
                <c:pt idx="69">
                  <c:v>0.98360000000000003</c:v>
                </c:pt>
                <c:pt idx="70">
                  <c:v>0.98353999999999997</c:v>
                </c:pt>
                <c:pt idx="71">
                  <c:v>0.98336999999999997</c:v>
                </c:pt>
                <c:pt idx="72">
                  <c:v>0.98836000000000002</c:v>
                </c:pt>
                <c:pt idx="73">
                  <c:v>0.98606000000000005</c:v>
                </c:pt>
                <c:pt idx="74">
                  <c:v>0.98436999999999997</c:v>
                </c:pt>
                <c:pt idx="75">
                  <c:v>0.98436999999999997</c:v>
                </c:pt>
                <c:pt idx="76">
                  <c:v>0.98458000000000001</c:v>
                </c:pt>
                <c:pt idx="77">
                  <c:v>0.98534999999999995</c:v>
                </c:pt>
                <c:pt idx="78">
                  <c:v>0.98534999999999995</c:v>
                </c:pt>
                <c:pt idx="79">
                  <c:v>0.98029999999999995</c:v>
                </c:pt>
                <c:pt idx="80">
                  <c:v>0.97914999999999996</c:v>
                </c:pt>
                <c:pt idx="81">
                  <c:v>0.97914999999999996</c:v>
                </c:pt>
                <c:pt idx="82">
                  <c:v>0.98043999999999998</c:v>
                </c:pt>
                <c:pt idx="83">
                  <c:v>0.97985999999999995</c:v>
                </c:pt>
                <c:pt idx="84">
                  <c:v>0.97938999999999998</c:v>
                </c:pt>
                <c:pt idx="85">
                  <c:v>0.98002</c:v>
                </c:pt>
                <c:pt idx="86">
                  <c:v>0.97982000000000002</c:v>
                </c:pt>
                <c:pt idx="87">
                  <c:v>0.97997999999999996</c:v>
                </c:pt>
                <c:pt idx="88">
                  <c:v>0.97982000000000002</c:v>
                </c:pt>
                <c:pt idx="89">
                  <c:v>0.97982000000000002</c:v>
                </c:pt>
                <c:pt idx="90">
                  <c:v>0.98026000000000002</c:v>
                </c:pt>
                <c:pt idx="91">
                  <c:v>0.98016999999999999</c:v>
                </c:pt>
                <c:pt idx="92">
                  <c:v>0.97992000000000001</c:v>
                </c:pt>
                <c:pt idx="93">
                  <c:v>0.97962000000000005</c:v>
                </c:pt>
                <c:pt idx="94">
                  <c:v>0.97982000000000002</c:v>
                </c:pt>
                <c:pt idx="95">
                  <c:v>0.98068999999999995</c:v>
                </c:pt>
                <c:pt idx="96">
                  <c:v>0.98007</c:v>
                </c:pt>
                <c:pt idx="97">
                  <c:v>0.98041999999999996</c:v>
                </c:pt>
                <c:pt idx="98">
                  <c:v>0.98016000000000003</c:v>
                </c:pt>
                <c:pt idx="99">
                  <c:v>0.97936999999999996</c:v>
                </c:pt>
                <c:pt idx="100">
                  <c:v>0.97948000000000002</c:v>
                </c:pt>
                <c:pt idx="101">
                  <c:v>0.97911000000000004</c:v>
                </c:pt>
                <c:pt idx="102">
                  <c:v>0.97714999999999996</c:v>
                </c:pt>
                <c:pt idx="103">
                  <c:v>0.98040000000000005</c:v>
                </c:pt>
                <c:pt idx="104">
                  <c:v>0.98048000000000002</c:v>
                </c:pt>
                <c:pt idx="105">
                  <c:v>0.98011000000000004</c:v>
                </c:pt>
                <c:pt idx="106">
                  <c:v>0.98048999999999997</c:v>
                </c:pt>
                <c:pt idx="107">
                  <c:v>0.98028000000000004</c:v>
                </c:pt>
                <c:pt idx="108">
                  <c:v>0.98023000000000005</c:v>
                </c:pt>
                <c:pt idx="109">
                  <c:v>0.98016000000000003</c:v>
                </c:pt>
                <c:pt idx="110">
                  <c:v>0.98016000000000003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1600"/>
        <c:axId val="176306944"/>
      </c:lineChart>
      <c:catAx>
        <c:axId val="623616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6306944"/>
        <c:crosses val="autoZero"/>
        <c:auto val="1"/>
        <c:lblAlgn val="ctr"/>
        <c:lblOffset val="100"/>
        <c:noMultiLvlLbl val="0"/>
      </c:catAx>
      <c:valAx>
        <c:axId val="176306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3616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Empty!$AH$30:$AH$31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Empty!$AH$32:$AH$142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Empty!$AI$30:$AI$31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Empty!$AI$32:$AI$142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Empty!$AJ$30:$AJ$31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Empty!$AJ$32:$AJ$142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Empty!$AK$30:$AK$31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Empty!$AK$32:$AK$142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Empty!$AL$30:$AL$31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Empty!$AL$32:$AL$142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Empty!$AM$30:$AM$31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Empty!$AM$32:$AM$142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Empty!$AN$30:$AN$31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Empty!$AN$32:$AN$142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Empty!$AO$30:$AO$31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Empty!$AO$32:$AO$142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Empty!$AP$30:$AP$31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Empty!$AP$32:$AP$142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Empty!$AQ$30:$AQ$31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Empty!$AQ$32:$AQ$142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Empty!$AR$30:$AR$31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Empty!$AR$32:$AR$142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Empty!$AS$30:$AS$31</c:f>
              <c:strCache>
                <c:ptCount val="1"/>
                <c:pt idx="0">
                  <c:v>0 0</c:v>
                </c:pt>
              </c:strCache>
            </c:strRef>
          </c:tx>
          <c:spPr>
            <a:ln w="15875"/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Empty!$AS$32:$AS$142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Empty!$AT$30:$AT$31</c:f>
              <c:strCache>
                <c:ptCount val="1"/>
                <c:pt idx="0">
                  <c:v>0 0</c:v>
                </c:pt>
              </c:strCache>
            </c:strRef>
          </c:tx>
          <c:spPr>
            <a:ln w="12700"/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Empty!$AT$32:$AT$142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Empty!$AU$30:$AU$31</c:f>
              <c:strCache>
                <c:ptCount val="1"/>
                <c:pt idx="0">
                  <c:v>0 0</c:v>
                </c:pt>
              </c:strCache>
            </c:strRef>
          </c:tx>
          <c:spPr>
            <a:ln w="15875">
              <a:prstDash val="sysDash"/>
            </a:ln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Empty!$AU$32:$AU$142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Empty!$AV$30:$AV$31</c:f>
              <c:strCache>
                <c:ptCount val="1"/>
                <c:pt idx="0">
                  <c:v>0 0</c:v>
                </c:pt>
              </c:strCache>
            </c:strRef>
          </c:tx>
          <c:spPr>
            <a:ln w="25400">
              <a:prstDash val="sysDash"/>
            </a:ln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Empty!$AV$32:$AV$142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Empty!$AW$30:$AW$31</c:f>
              <c:strCache>
                <c:ptCount val="1"/>
                <c:pt idx="0">
                  <c:v>0 0</c:v>
                </c:pt>
              </c:strCache>
            </c:strRef>
          </c:tx>
          <c:spPr>
            <a:ln w="19050">
              <a:prstDash val="sysDot"/>
            </a:ln>
          </c:spPr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Empty!$AW$32:$AW$142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Empty!$AX$30:$AX$31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Empty!$AX$32:$AX$142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Empty!$AY$30:$AY$31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Empty!$AY$32:$AY$142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Empty!$AZ$30:$AZ$31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Empty!$AZ$32:$AZ$142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Empty!$BA$30:$BA$31</c:f>
              <c:strCache>
                <c:ptCount val="1"/>
                <c:pt idx="0">
                  <c:v>0 0</c:v>
                </c:pt>
              </c:strCache>
            </c:strRef>
          </c:tx>
          <c:marker>
            <c:symbol val="none"/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Empty!$BA$32:$BA$142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ser>
          <c:idx val="20"/>
          <c:order val="20"/>
          <c:tx>
            <c:strRef>
              <c:f>Empty!$BB$30:$BB$31</c:f>
              <c:strCache>
                <c:ptCount val="1"/>
                <c:pt idx="0">
                  <c:v>SUM</c:v>
                </c:pt>
              </c:strCache>
            </c:strRef>
          </c:tx>
          <c:spPr>
            <a:ln>
              <a:solidFill>
                <a:srgbClr val="FF0000"/>
              </a:solidFill>
            </a:ln>
            <a:effectLst>
              <a:outerShdw blurRad="12700" dist="25400" dir="2700000" algn="tl" rotWithShape="0">
                <a:prstClr val="black">
                  <a:alpha val="54000"/>
                </a:prstClr>
              </a:outerShdw>
            </a:effectLst>
          </c:spPr>
          <c:marker>
            <c:symbol val="circle"/>
            <c:size val="5"/>
            <c:spPr>
              <a:solidFill>
                <a:srgbClr val="002060"/>
              </a:solidFill>
              <a:effectLst>
                <a:outerShdw blurRad="12700" dist="25400" dir="2700000" algn="tl" rotWithShape="0">
                  <a:prstClr val="black">
                    <a:alpha val="54000"/>
                  </a:prstClr>
                </a:outerShdw>
              </a:effectLst>
            </c:spPr>
          </c:marker>
          <c:cat>
            <c:strRef>
              <c:f>Empty!$AG$32:$AG$142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Empty!$BB$32:$BB$142</c:f>
              <c:numCache>
                <c:formatCode>General</c:formatCode>
                <c:ptCount val="1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3136"/>
        <c:axId val="48309376"/>
      </c:lineChart>
      <c:catAx>
        <c:axId val="62363136"/>
        <c:scaling>
          <c:orientation val="minMax"/>
        </c:scaling>
        <c:delete val="0"/>
        <c:axPos val="b"/>
        <c:majorTickMark val="cross"/>
        <c:minorTickMark val="none"/>
        <c:tickLblPos val="nextTo"/>
        <c:spPr>
          <a:noFill/>
          <a:ln w="19050">
            <a:solidFill>
              <a:srgbClr val="FF0000"/>
            </a:solidFill>
          </a:ln>
        </c:spPr>
        <c:txPr>
          <a:bodyPr/>
          <a:lstStyle/>
          <a:p>
            <a:pPr>
              <a:defRPr>
                <a:solidFill>
                  <a:schemeClr val="accent2">
                    <a:lumMod val="50000"/>
                  </a:schemeClr>
                </a:solidFill>
              </a:defRPr>
            </a:pPr>
            <a:endParaRPr lang="en-US"/>
          </a:p>
        </c:txPr>
        <c:crossAx val="48309376"/>
        <c:crosses val="autoZero"/>
        <c:auto val="1"/>
        <c:lblAlgn val="ctr"/>
        <c:lblOffset val="100"/>
        <c:noMultiLvlLbl val="0"/>
      </c:catAx>
      <c:valAx>
        <c:axId val="48309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spPr>
          <a:ln w="19050">
            <a:solidFill>
              <a:srgbClr val="FF0000"/>
            </a:solidFill>
          </a:ln>
        </c:spPr>
        <c:txPr>
          <a:bodyPr/>
          <a:lstStyle/>
          <a:p>
            <a:pPr>
              <a:defRPr>
                <a:solidFill>
                  <a:schemeClr val="accent2">
                    <a:lumMod val="75000"/>
                  </a:schemeClr>
                </a:solidFill>
              </a:defRPr>
            </a:pPr>
            <a:endParaRPr lang="en-US"/>
          </a:p>
        </c:txPr>
        <c:crossAx val="62363136"/>
        <c:crosses val="autoZero"/>
        <c:crossBetween val="midCat"/>
        <c:majorUnit val="100"/>
      </c:valAx>
      <c:spPr>
        <a:solidFill>
          <a:schemeClr val="accent2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93188964537327568"/>
          <c:y val="1.2427290519320925E-2"/>
          <c:w val="6.8110354626724295E-2"/>
          <c:h val="0.97000733289841656"/>
        </c:manualLayout>
      </c:layout>
      <c:overlay val="0"/>
      <c:txPr>
        <a:bodyPr/>
        <a:lstStyle/>
        <a:p>
          <a:pPr>
            <a:defRPr>
              <a:solidFill>
                <a:schemeClr val="accent2">
                  <a:lumMod val="75000"/>
                </a:schemeClr>
              </a:solidFill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accent2">
        <a:lumMod val="40000"/>
        <a:lumOff val="60000"/>
      </a:schemeClr>
    </a:solidFill>
  </c:spPr>
  <c:printSettings>
    <c:headerFooter/>
    <c:pageMargins b="0.75" l="0.7" r="0.7" t="0.75" header="0.3" footer="0.3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Empty!$B$31:$B$32</c:f>
              <c:strCache>
                <c:ptCount val="1"/>
                <c:pt idx="0">
                  <c:v>Pairs -&gt; B / S --&gt;</c:v>
                </c:pt>
              </c:strCache>
            </c:strRef>
          </c:tx>
          <c:marker>
            <c:symbol val="none"/>
          </c:marker>
          <c:cat>
            <c:strRef>
              <c:f>Empty!$A$43:$A$153</c:f>
              <c:strCache>
                <c:ptCount val="111"/>
                <c:pt idx="0">
                  <c:v>MO08</c:v>
                </c:pt>
                <c:pt idx="1">
                  <c:v>MO09</c:v>
                </c:pt>
                <c:pt idx="2">
                  <c:v>MO10</c:v>
                </c:pt>
                <c:pt idx="3">
                  <c:v>MO11</c:v>
                </c:pt>
                <c:pt idx="4">
                  <c:v>MO12</c:v>
                </c:pt>
                <c:pt idx="5">
                  <c:v>MO13</c:v>
                </c:pt>
                <c:pt idx="6">
                  <c:v>MO14</c:v>
                </c:pt>
                <c:pt idx="7">
                  <c:v>MO15</c:v>
                </c:pt>
                <c:pt idx="8">
                  <c:v>MO16</c:v>
                </c:pt>
                <c:pt idx="9">
                  <c:v>MO17</c:v>
                </c:pt>
                <c:pt idx="10">
                  <c:v>MO18</c:v>
                </c:pt>
                <c:pt idx="11">
                  <c:v>MO19</c:v>
                </c:pt>
                <c:pt idx="12">
                  <c:v>MO20</c:v>
                </c:pt>
                <c:pt idx="13">
                  <c:v>MO21</c:v>
                </c:pt>
                <c:pt idx="14">
                  <c:v>MO22</c:v>
                </c:pt>
                <c:pt idx="15">
                  <c:v>MO23</c:v>
                </c:pt>
                <c:pt idx="16">
                  <c:v>TU00</c:v>
                </c:pt>
                <c:pt idx="17">
                  <c:v>TU01</c:v>
                </c:pt>
                <c:pt idx="18">
                  <c:v>TU02</c:v>
                </c:pt>
                <c:pt idx="19">
                  <c:v>TU03</c:v>
                </c:pt>
                <c:pt idx="20">
                  <c:v>TU04</c:v>
                </c:pt>
                <c:pt idx="21">
                  <c:v>TU05</c:v>
                </c:pt>
                <c:pt idx="22">
                  <c:v>TU06</c:v>
                </c:pt>
                <c:pt idx="23">
                  <c:v>TU07</c:v>
                </c:pt>
                <c:pt idx="24">
                  <c:v>TU08</c:v>
                </c:pt>
                <c:pt idx="25">
                  <c:v>TU09</c:v>
                </c:pt>
                <c:pt idx="26">
                  <c:v>TU10</c:v>
                </c:pt>
                <c:pt idx="27">
                  <c:v>TU11</c:v>
                </c:pt>
                <c:pt idx="28">
                  <c:v>TU12</c:v>
                </c:pt>
                <c:pt idx="29">
                  <c:v>TU13</c:v>
                </c:pt>
                <c:pt idx="30">
                  <c:v>TU14</c:v>
                </c:pt>
                <c:pt idx="31">
                  <c:v>TU15</c:v>
                </c:pt>
                <c:pt idx="32">
                  <c:v>TU16</c:v>
                </c:pt>
                <c:pt idx="33">
                  <c:v>TU17</c:v>
                </c:pt>
                <c:pt idx="34">
                  <c:v>TU18</c:v>
                </c:pt>
                <c:pt idx="35">
                  <c:v>TU19</c:v>
                </c:pt>
                <c:pt idx="36">
                  <c:v>TU20</c:v>
                </c:pt>
                <c:pt idx="37">
                  <c:v>TU21</c:v>
                </c:pt>
                <c:pt idx="38">
                  <c:v>TU22</c:v>
                </c:pt>
                <c:pt idx="39">
                  <c:v>TU23</c:v>
                </c:pt>
                <c:pt idx="40">
                  <c:v>WE00</c:v>
                </c:pt>
                <c:pt idx="41">
                  <c:v>WE01</c:v>
                </c:pt>
                <c:pt idx="42">
                  <c:v>WE02</c:v>
                </c:pt>
                <c:pt idx="43">
                  <c:v>WE03</c:v>
                </c:pt>
                <c:pt idx="44">
                  <c:v>WE04</c:v>
                </c:pt>
                <c:pt idx="45">
                  <c:v>WE05</c:v>
                </c:pt>
                <c:pt idx="46">
                  <c:v>WE06</c:v>
                </c:pt>
                <c:pt idx="47">
                  <c:v>WE07</c:v>
                </c:pt>
                <c:pt idx="48">
                  <c:v>WE08</c:v>
                </c:pt>
                <c:pt idx="49">
                  <c:v>WE09</c:v>
                </c:pt>
                <c:pt idx="50">
                  <c:v>WE10</c:v>
                </c:pt>
                <c:pt idx="51">
                  <c:v>WE11</c:v>
                </c:pt>
                <c:pt idx="52">
                  <c:v>WE12</c:v>
                </c:pt>
                <c:pt idx="53">
                  <c:v>WE13</c:v>
                </c:pt>
                <c:pt idx="54">
                  <c:v>WE14</c:v>
                </c:pt>
                <c:pt idx="55">
                  <c:v>WE15</c:v>
                </c:pt>
                <c:pt idx="56">
                  <c:v>WE16</c:v>
                </c:pt>
                <c:pt idx="57">
                  <c:v>WE17</c:v>
                </c:pt>
                <c:pt idx="58">
                  <c:v>WE18</c:v>
                </c:pt>
                <c:pt idx="59">
                  <c:v>WE19</c:v>
                </c:pt>
                <c:pt idx="60">
                  <c:v>WE20</c:v>
                </c:pt>
                <c:pt idx="61">
                  <c:v>WE21</c:v>
                </c:pt>
                <c:pt idx="62">
                  <c:v>WE22</c:v>
                </c:pt>
                <c:pt idx="63">
                  <c:v>WE23</c:v>
                </c:pt>
                <c:pt idx="64">
                  <c:v>TH00</c:v>
                </c:pt>
                <c:pt idx="65">
                  <c:v>TH01</c:v>
                </c:pt>
                <c:pt idx="66">
                  <c:v>TH02</c:v>
                </c:pt>
                <c:pt idx="67">
                  <c:v>TH03</c:v>
                </c:pt>
                <c:pt idx="68">
                  <c:v>TH04</c:v>
                </c:pt>
                <c:pt idx="69">
                  <c:v>TH05</c:v>
                </c:pt>
                <c:pt idx="70">
                  <c:v>TH06</c:v>
                </c:pt>
                <c:pt idx="71">
                  <c:v>TH07</c:v>
                </c:pt>
                <c:pt idx="72">
                  <c:v>TH08</c:v>
                </c:pt>
                <c:pt idx="73">
                  <c:v>TH09</c:v>
                </c:pt>
                <c:pt idx="74">
                  <c:v>TH10</c:v>
                </c:pt>
                <c:pt idx="75">
                  <c:v>TH11</c:v>
                </c:pt>
                <c:pt idx="76">
                  <c:v>TH12</c:v>
                </c:pt>
                <c:pt idx="77">
                  <c:v>TH13</c:v>
                </c:pt>
                <c:pt idx="78">
                  <c:v>TH14</c:v>
                </c:pt>
                <c:pt idx="79">
                  <c:v>TH15</c:v>
                </c:pt>
                <c:pt idx="80">
                  <c:v>TH16</c:v>
                </c:pt>
                <c:pt idx="81">
                  <c:v>TH17</c:v>
                </c:pt>
                <c:pt idx="82">
                  <c:v>TH18</c:v>
                </c:pt>
                <c:pt idx="83">
                  <c:v>TH19</c:v>
                </c:pt>
                <c:pt idx="84">
                  <c:v>TH20</c:v>
                </c:pt>
                <c:pt idx="85">
                  <c:v>TH21</c:v>
                </c:pt>
                <c:pt idx="86">
                  <c:v>TH22</c:v>
                </c:pt>
                <c:pt idx="87">
                  <c:v>TH23</c:v>
                </c:pt>
                <c:pt idx="88">
                  <c:v>FR00</c:v>
                </c:pt>
                <c:pt idx="89">
                  <c:v>FR01</c:v>
                </c:pt>
                <c:pt idx="90">
                  <c:v>FR02</c:v>
                </c:pt>
                <c:pt idx="91">
                  <c:v>FR03</c:v>
                </c:pt>
                <c:pt idx="92">
                  <c:v>FR04</c:v>
                </c:pt>
                <c:pt idx="93">
                  <c:v>FR05</c:v>
                </c:pt>
                <c:pt idx="94">
                  <c:v>FR06</c:v>
                </c:pt>
                <c:pt idx="95">
                  <c:v>FR07</c:v>
                </c:pt>
                <c:pt idx="96">
                  <c:v>FR08</c:v>
                </c:pt>
                <c:pt idx="97">
                  <c:v>FR09</c:v>
                </c:pt>
                <c:pt idx="98">
                  <c:v>FR10</c:v>
                </c:pt>
                <c:pt idx="99">
                  <c:v>FR11</c:v>
                </c:pt>
                <c:pt idx="100">
                  <c:v>FR12</c:v>
                </c:pt>
                <c:pt idx="101">
                  <c:v>FR13</c:v>
                </c:pt>
                <c:pt idx="102">
                  <c:v>FR14</c:v>
                </c:pt>
                <c:pt idx="103">
                  <c:v>FR15</c:v>
                </c:pt>
                <c:pt idx="104">
                  <c:v>FR16</c:v>
                </c:pt>
                <c:pt idx="105">
                  <c:v>FR17</c:v>
                </c:pt>
                <c:pt idx="106">
                  <c:v>FR18</c:v>
                </c:pt>
                <c:pt idx="107">
                  <c:v>FR19</c:v>
                </c:pt>
                <c:pt idx="108">
                  <c:v>FR20</c:v>
                </c:pt>
                <c:pt idx="109">
                  <c:v>FR21</c:v>
                </c:pt>
                <c:pt idx="110">
                  <c:v>FR21:59</c:v>
                </c:pt>
              </c:strCache>
            </c:strRef>
          </c:cat>
          <c:val>
            <c:numRef>
              <c:f>Empty!$B$43:$B$153</c:f>
              <c:numCache>
                <c:formatCode>General</c:formatCode>
                <c:ptCount val="11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2365184"/>
        <c:axId val="48312832"/>
      </c:lineChart>
      <c:catAx>
        <c:axId val="62365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8312832"/>
        <c:crosses val="autoZero"/>
        <c:auto val="1"/>
        <c:lblAlgn val="ctr"/>
        <c:lblOffset val="100"/>
        <c:noMultiLvlLbl val="0"/>
      </c:catAx>
      <c:valAx>
        <c:axId val="4831283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23651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31</xdr:col>
      <xdr:colOff>152400</xdr:colOff>
      <xdr:row>26</xdr:row>
      <xdr:rowOff>133350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85724</xdr:colOff>
      <xdr:row>29</xdr:row>
      <xdr:rowOff>0</xdr:rowOff>
    </xdr:from>
    <xdr:to>
      <xdr:col>30</xdr:col>
      <xdr:colOff>495299</xdr:colOff>
      <xdr:row>43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0.04088</cdr:x>
      <cdr:y>0.00586</cdr:y>
    </cdr:from>
    <cdr:to>
      <cdr:x>0.19502</cdr:x>
      <cdr:y>0.10831</cdr:y>
    </cdr:to>
    <cdr:sp macro="" textlink="">
      <cdr:nvSpPr>
        <cdr:cNvPr id="4" name="TextBox 2"/>
        <cdr:cNvSpPr txBox="1"/>
      </cdr:nvSpPr>
      <cdr:spPr>
        <a:xfrm xmlns:a="http://schemas.openxmlformats.org/drawingml/2006/main">
          <a:off x="517902" y="28968"/>
          <a:ext cx="1952684" cy="5064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CA" sz="2800" b="1">
              <a:solidFill>
                <a:srgbClr val="FF0000"/>
              </a:solidFill>
            </a:rPr>
            <a:t>2016-08-29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31</xdr:col>
      <xdr:colOff>152400</xdr:colOff>
      <xdr:row>26</xdr:row>
      <xdr:rowOff>133350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85724</xdr:colOff>
      <xdr:row>29</xdr:row>
      <xdr:rowOff>0</xdr:rowOff>
    </xdr:from>
    <xdr:to>
      <xdr:col>30</xdr:col>
      <xdr:colOff>495299</xdr:colOff>
      <xdr:row>43</xdr:row>
      <xdr:rowOff>76200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0.04088</cdr:x>
      <cdr:y>0.00586</cdr:y>
    </cdr:from>
    <cdr:to>
      <cdr:x>0.19502</cdr:x>
      <cdr:y>0.10831</cdr:y>
    </cdr:to>
    <cdr:sp macro="" textlink="">
      <cdr:nvSpPr>
        <cdr:cNvPr id="4" name="TextBox 2"/>
        <cdr:cNvSpPr txBox="1"/>
      </cdr:nvSpPr>
      <cdr:spPr>
        <a:xfrm xmlns:a="http://schemas.openxmlformats.org/drawingml/2006/main">
          <a:off x="517902" y="28968"/>
          <a:ext cx="1952684" cy="50645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CA" sz="2800" b="1">
              <a:solidFill>
                <a:srgbClr val="FF0000"/>
              </a:solidFill>
            </a:rPr>
            <a:t>2016-00-00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6:BB269"/>
  <sheetViews>
    <sheetView tabSelected="1" zoomScaleNormal="100" workbookViewId="0">
      <selection activeCell="J47" sqref="J47"/>
    </sheetView>
  </sheetViews>
  <sheetFormatPr defaultRowHeight="15"/>
  <cols>
    <col min="1" max="1" width="7.7109375" style="15" bestFit="1" customWidth="1"/>
    <col min="2" max="21" width="4.42578125" style="15" customWidth="1"/>
    <col min="22" max="32" width="9.140625" style="15"/>
    <col min="33" max="33" width="7.7109375" style="2" bestFit="1" customWidth="1"/>
    <col min="34" max="54" width="5.85546875" style="15" customWidth="1"/>
    <col min="55" max="16384" width="9.140625" style="15"/>
  </cols>
  <sheetData>
    <row r="26" spans="1:54" ht="3.75" customHeight="1" thickBot="1"/>
    <row r="27" spans="1:54">
      <c r="AG27" s="10"/>
      <c r="AH27" s="11"/>
      <c r="AI27" s="12"/>
      <c r="AJ27" s="12"/>
      <c r="AK27" s="12"/>
      <c r="AL27" s="12"/>
      <c r="AM27" s="12"/>
      <c r="AN27" s="12"/>
      <c r="AO27" s="12"/>
      <c r="AP27" s="12"/>
      <c r="AQ27" s="12"/>
      <c r="AR27" s="23" t="s">
        <v>73</v>
      </c>
      <c r="AS27" s="12"/>
      <c r="AT27" s="12"/>
      <c r="AU27" s="12"/>
      <c r="AV27" s="13"/>
      <c r="AW27" s="12"/>
      <c r="AX27" s="12"/>
      <c r="AY27" s="12"/>
      <c r="AZ27" s="12"/>
      <c r="BA27" s="12"/>
      <c r="BB27" s="14"/>
    </row>
    <row r="28" spans="1:54" ht="15.75" thickBot="1">
      <c r="AH28" s="5">
        <f>IF(B$30="J",IF(B$32="s",(B33-B$41)*100,(B33-B$41)*-100),IF(B$32="s",(B33-B$41)*10000,(B33-B$41)*-10000))</f>
        <v>-17.699999999999385</v>
      </c>
      <c r="AI28" s="6">
        <f>IF(C$30="J",IF(C$32="s",(C33-C$41)*100,(C33-C$41)*-100),IF(C$32="s",(C33-C$41)*10000,(C33-C$41)*-10000))</f>
        <v>36.999999999999034</v>
      </c>
      <c r="AJ28" s="6">
        <f t="shared" ref="AJ28:BA28" si="0">IF(D$30="J",IF(D$32="s",(D33-D$41)*100,(D33-D$41)*-100),IF(D$32="s",(D33-D$41)*10000,(D33-D$41)*-10000))</f>
        <v>1.6000000000004899</v>
      </c>
      <c r="AK28" s="6">
        <f t="shared" si="0"/>
        <v>30.900000000000372</v>
      </c>
      <c r="AL28" s="6">
        <f t="shared" si="0"/>
        <v>-1.2999999999996348</v>
      </c>
      <c r="AM28" s="6">
        <f t="shared" si="0"/>
        <v>61.199999999999477</v>
      </c>
      <c r="AN28" s="6">
        <f t="shared" si="0"/>
        <v>-13.199999999999878</v>
      </c>
      <c r="AO28" s="6">
        <f t="shared" si="0"/>
        <v>59.399999999999409</v>
      </c>
      <c r="AP28" s="6">
        <f t="shared" si="0"/>
        <v>6.5999999999999392</v>
      </c>
      <c r="AQ28" s="6">
        <f t="shared" si="0"/>
        <v>32.699999999998838</v>
      </c>
      <c r="AR28" s="6">
        <f t="shared" si="0"/>
        <v>-7.0999999999998842</v>
      </c>
      <c r="AS28" s="6">
        <f t="shared" si="0"/>
        <v>31.999999999999318</v>
      </c>
      <c r="AT28" s="6">
        <f t="shared" si="0"/>
        <v>8.9000000000005741</v>
      </c>
      <c r="AU28" s="6">
        <f t="shared" si="0"/>
        <v>51.000000000000512</v>
      </c>
      <c r="AV28" s="6">
        <f t="shared" si="0"/>
        <v>20.899999999999253</v>
      </c>
      <c r="AW28" s="6">
        <f t="shared" si="0"/>
        <v>0</v>
      </c>
      <c r="AX28" s="6">
        <f t="shared" si="0"/>
        <v>0</v>
      </c>
      <c r="AY28" s="6">
        <f t="shared" si="0"/>
        <v>0</v>
      </c>
      <c r="AZ28" s="6">
        <f t="shared" si="0"/>
        <v>0</v>
      </c>
      <c r="BA28" s="6">
        <f t="shared" si="0"/>
        <v>0</v>
      </c>
      <c r="BB28" s="7">
        <f>SUM(AH28:BA28)</f>
        <v>302.89999999999844</v>
      </c>
    </row>
    <row r="29" spans="1:54" ht="18" customHeight="1">
      <c r="A29" s="24"/>
      <c r="B29" s="24"/>
      <c r="C29" s="24"/>
      <c r="D29" s="24"/>
      <c r="E29" s="24"/>
      <c r="F29" s="24"/>
      <c r="G29" s="24"/>
      <c r="H29" s="24"/>
      <c r="I29" s="24"/>
      <c r="J29" s="24" t="s">
        <v>80</v>
      </c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AG29" s="25"/>
      <c r="AH29" s="25"/>
      <c r="AI29" s="25"/>
      <c r="AJ29" s="25"/>
      <c r="AK29" s="25"/>
      <c r="AL29" s="25"/>
      <c r="AM29" s="25"/>
      <c r="AN29" s="25"/>
      <c r="AO29" s="25"/>
      <c r="AP29" s="25" t="s">
        <v>80</v>
      </c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</row>
    <row r="30" spans="1:54" s="2" customFormat="1">
      <c r="A30" s="19" t="s">
        <v>128</v>
      </c>
      <c r="B30" s="17"/>
      <c r="C30" s="17" t="s">
        <v>129</v>
      </c>
      <c r="D30" s="18"/>
      <c r="E30" s="18"/>
      <c r="F30" s="18"/>
      <c r="G30" s="18" t="s">
        <v>129</v>
      </c>
      <c r="H30" s="18"/>
      <c r="I30" s="18" t="s">
        <v>129</v>
      </c>
      <c r="J30" s="18"/>
      <c r="K30" s="18"/>
      <c r="L30" s="18"/>
      <c r="M30" s="17" t="s">
        <v>129</v>
      </c>
      <c r="N30" s="17"/>
      <c r="O30" s="17" t="s">
        <v>129</v>
      </c>
      <c r="P30" s="17"/>
      <c r="Q30" s="17"/>
      <c r="R30" s="17"/>
      <c r="S30" s="17"/>
      <c r="T30" s="17"/>
      <c r="U30" s="17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G30" s="4"/>
      <c r="AH30" s="16" t="str">
        <f>B31</f>
        <v>UF</v>
      </c>
      <c r="AI30" s="16" t="str">
        <f>C31</f>
        <v>UJ</v>
      </c>
      <c r="AJ30" s="16" t="str">
        <f t="shared" ref="AJ30:AY31" si="1">D31</f>
        <v>AU</v>
      </c>
      <c r="AK30" s="16" t="str">
        <f t="shared" si="1"/>
        <v>EA</v>
      </c>
      <c r="AL30" s="16" t="str">
        <f t="shared" si="1"/>
        <v>EF</v>
      </c>
      <c r="AM30" s="16" t="str">
        <f t="shared" si="1"/>
        <v>EJ</v>
      </c>
      <c r="AN30" s="16" t="str">
        <f t="shared" si="1"/>
        <v>GF</v>
      </c>
      <c r="AO30" s="16" t="str">
        <f t="shared" si="1"/>
        <v>GJ</v>
      </c>
      <c r="AP30" s="16" t="str">
        <f t="shared" si="1"/>
        <v>AC</v>
      </c>
      <c r="AQ30" s="16" t="str">
        <f t="shared" si="1"/>
        <v>AN</v>
      </c>
      <c r="AR30" s="16" t="str">
        <f t="shared" si="1"/>
        <v>CF</v>
      </c>
      <c r="AS30" s="16" t="str">
        <f t="shared" si="1"/>
        <v>CJ</v>
      </c>
      <c r="AT30" s="16" t="str">
        <f t="shared" si="1"/>
        <v>NF</v>
      </c>
      <c r="AU30" s="16" t="str">
        <f t="shared" si="1"/>
        <v>NJ</v>
      </c>
      <c r="AV30" s="16" t="str">
        <f t="shared" si="1"/>
        <v>GA</v>
      </c>
      <c r="AW30" s="16">
        <f t="shared" si="1"/>
        <v>0</v>
      </c>
      <c r="AX30" s="16">
        <f t="shared" si="1"/>
        <v>0</v>
      </c>
      <c r="AY30" s="16">
        <f t="shared" si="1"/>
        <v>0</v>
      </c>
      <c r="AZ30" s="16">
        <f t="shared" ref="AZ30:BA31" si="2">T31</f>
        <v>0</v>
      </c>
      <c r="BA30" s="16">
        <f t="shared" si="2"/>
        <v>0</v>
      </c>
      <c r="BB30" s="42" t="s">
        <v>74</v>
      </c>
    </row>
    <row r="31" spans="1:54" s="2" customFormat="1">
      <c r="A31" s="19" t="s">
        <v>139</v>
      </c>
      <c r="B31" s="18" t="s">
        <v>81</v>
      </c>
      <c r="C31" s="18" t="s">
        <v>1</v>
      </c>
      <c r="D31" s="18" t="s">
        <v>75</v>
      </c>
      <c r="E31" s="18" t="s">
        <v>76</v>
      </c>
      <c r="F31" s="18" t="s">
        <v>147</v>
      </c>
      <c r="G31" s="18" t="s">
        <v>82</v>
      </c>
      <c r="H31" s="18" t="s">
        <v>77</v>
      </c>
      <c r="I31" s="18" t="s">
        <v>85</v>
      </c>
      <c r="J31" s="18" t="s">
        <v>78</v>
      </c>
      <c r="K31" s="18" t="s">
        <v>83</v>
      </c>
      <c r="L31" s="18" t="s">
        <v>84</v>
      </c>
      <c r="M31" s="18" t="s">
        <v>148</v>
      </c>
      <c r="N31" s="18" t="s">
        <v>79</v>
      </c>
      <c r="O31" s="18" t="s">
        <v>3</v>
      </c>
      <c r="P31" s="18" t="s">
        <v>4</v>
      </c>
      <c r="Q31" s="18"/>
      <c r="R31" s="18"/>
      <c r="S31" s="18"/>
      <c r="T31" s="18"/>
      <c r="U31" s="18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G31" s="4"/>
      <c r="AH31" s="16" t="str">
        <f>B32</f>
        <v>B</v>
      </c>
      <c r="AI31" s="16" t="str">
        <f>C32</f>
        <v>B</v>
      </c>
      <c r="AJ31" s="16" t="str">
        <f t="shared" si="1"/>
        <v>S</v>
      </c>
      <c r="AK31" s="16" t="str">
        <f t="shared" si="1"/>
        <v>B</v>
      </c>
      <c r="AL31" s="16" t="str">
        <f t="shared" si="1"/>
        <v>B</v>
      </c>
      <c r="AM31" s="16" t="str">
        <f t="shared" si="1"/>
        <v>B</v>
      </c>
      <c r="AN31" s="16" t="str">
        <f t="shared" si="1"/>
        <v>B</v>
      </c>
      <c r="AO31" s="16" t="str">
        <f t="shared" si="1"/>
        <v>B</v>
      </c>
      <c r="AP31" s="16" t="str">
        <f t="shared" si="1"/>
        <v>S</v>
      </c>
      <c r="AQ31" s="16" t="str">
        <f>K32</f>
        <v>S</v>
      </c>
      <c r="AR31" s="16" t="str">
        <f t="shared" si="1"/>
        <v>B</v>
      </c>
      <c r="AS31" s="16" t="str">
        <f t="shared" si="1"/>
        <v>B</v>
      </c>
      <c r="AT31" s="16" t="str">
        <f t="shared" si="1"/>
        <v>B</v>
      </c>
      <c r="AU31" s="16" t="str">
        <f t="shared" si="1"/>
        <v>B</v>
      </c>
      <c r="AV31" s="16" t="str">
        <f t="shared" si="1"/>
        <v>B</v>
      </c>
      <c r="AW31" s="16">
        <f t="shared" si="1"/>
        <v>0</v>
      </c>
      <c r="AX31" s="16">
        <f t="shared" si="1"/>
        <v>0</v>
      </c>
      <c r="AY31" s="16">
        <f t="shared" si="1"/>
        <v>0</v>
      </c>
      <c r="AZ31" s="16">
        <f t="shared" si="2"/>
        <v>0</v>
      </c>
      <c r="BA31" s="16">
        <f t="shared" si="2"/>
        <v>0</v>
      </c>
      <c r="BB31" s="43"/>
    </row>
    <row r="32" spans="1:54">
      <c r="A32" s="19" t="s">
        <v>140</v>
      </c>
      <c r="B32" s="18" t="s">
        <v>0</v>
      </c>
      <c r="C32" s="18" t="s">
        <v>0</v>
      </c>
      <c r="D32" s="18" t="s">
        <v>2</v>
      </c>
      <c r="E32" s="18" t="s">
        <v>0</v>
      </c>
      <c r="F32" s="18" t="s">
        <v>0</v>
      </c>
      <c r="G32" s="18" t="s">
        <v>0</v>
      </c>
      <c r="H32" s="18" t="s">
        <v>0</v>
      </c>
      <c r="I32" s="18" t="s">
        <v>0</v>
      </c>
      <c r="J32" s="18" t="s">
        <v>2</v>
      </c>
      <c r="K32" s="18" t="s">
        <v>2</v>
      </c>
      <c r="L32" s="18" t="s">
        <v>0</v>
      </c>
      <c r="M32" s="18" t="s">
        <v>0</v>
      </c>
      <c r="N32" s="18" t="s">
        <v>0</v>
      </c>
      <c r="O32" s="18" t="s">
        <v>0</v>
      </c>
      <c r="P32" s="18" t="s">
        <v>0</v>
      </c>
      <c r="Q32" s="18"/>
      <c r="R32" s="18"/>
      <c r="S32" s="18"/>
      <c r="T32" s="18"/>
      <c r="U32" s="18"/>
      <c r="AG32" s="3" t="s">
        <v>86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f>SUM(AH32:BA32)</f>
        <v>0</v>
      </c>
    </row>
    <row r="33" spans="1:54">
      <c r="A33" s="3" t="s">
        <v>141</v>
      </c>
      <c r="B33" s="21">
        <v>0.97829999999999995</v>
      </c>
      <c r="C33" s="21">
        <v>101.92700000000001</v>
      </c>
      <c r="D33" s="21">
        <v>0.75531000000000004</v>
      </c>
      <c r="E33" s="21">
        <v>1.48078</v>
      </c>
      <c r="F33" s="21">
        <v>1.0944700000000001</v>
      </c>
      <c r="G33" s="21">
        <v>114.02500000000001</v>
      </c>
      <c r="H33" s="21">
        <v>1.2830900000000001</v>
      </c>
      <c r="I33" s="21">
        <v>133.68</v>
      </c>
      <c r="J33" s="21">
        <v>0.98219000000000001</v>
      </c>
      <c r="K33" s="21">
        <v>1.04555</v>
      </c>
      <c r="L33" s="21">
        <v>0.75187999999999999</v>
      </c>
      <c r="M33" s="21">
        <v>78.37</v>
      </c>
      <c r="N33" s="21">
        <v>0.70650999999999997</v>
      </c>
      <c r="O33" s="21">
        <v>73.594999999999999</v>
      </c>
      <c r="P33" s="21">
        <v>1.73597</v>
      </c>
      <c r="Q33" s="21"/>
      <c r="R33" s="21"/>
      <c r="S33" s="21"/>
      <c r="T33" s="21"/>
      <c r="U33" s="21"/>
      <c r="AG33" s="3" t="s">
        <v>87</v>
      </c>
      <c r="AH33" s="1">
        <f>IF(B$30="J",IF(B$32="B",(B44-B$43)*100,(B44-B$43)*-100),IF(B$32="B",(B44-B$43)*10000,(B44-B$43)*-10000))</f>
        <v>0.60000000000060005</v>
      </c>
      <c r="AI33" s="1">
        <f t="shared" ref="AI33:BA46" si="3">IF(C$30="J",IF(C$32="B",(C44-C$43)*100,(C44-C$43)*-100),IF(C$32="B",(C44-C$43)*10000,(C44-C$43)*-10000))</f>
        <v>-10.500000000000398</v>
      </c>
      <c r="AJ33" s="1">
        <f t="shared" si="3"/>
        <v>-12.499999999999734</v>
      </c>
      <c r="AK33" s="1">
        <f t="shared" si="3"/>
        <v>-18.400000000000638</v>
      </c>
      <c r="AL33" s="1">
        <f t="shared" si="3"/>
        <v>4.9000000000010147</v>
      </c>
      <c r="AM33" s="1">
        <f t="shared" si="3"/>
        <v>-7.4000000000012278</v>
      </c>
      <c r="AN33" s="1">
        <f t="shared" si="3"/>
        <v>9.200000000000319</v>
      </c>
      <c r="AO33" s="1">
        <f t="shared" si="3"/>
        <v>-4.7000000000025466</v>
      </c>
      <c r="AP33" s="1">
        <f t="shared" si="3"/>
        <v>-7.7000000000004842</v>
      </c>
      <c r="AQ33" s="1">
        <f t="shared" si="3"/>
        <v>3.2999999999994145</v>
      </c>
      <c r="AR33" s="1">
        <f t="shared" si="3"/>
        <v>6.9000000000007944</v>
      </c>
      <c r="AS33" s="1">
        <f t="shared" si="3"/>
        <v>-1.300000000000523</v>
      </c>
      <c r="AT33" s="1">
        <f t="shared" si="3"/>
        <v>14.499999999999513</v>
      </c>
      <c r="AU33" s="1">
        <f t="shared" si="3"/>
        <v>7.2999999999993292</v>
      </c>
      <c r="AV33" s="1">
        <f t="shared" si="3"/>
        <v>-16.599999999999948</v>
      </c>
      <c r="AW33" s="1">
        <f t="shared" si="3"/>
        <v>0</v>
      </c>
      <c r="AX33" s="1">
        <f t="shared" si="3"/>
        <v>0</v>
      </c>
      <c r="AY33" s="1">
        <f t="shared" si="3"/>
        <v>0</v>
      </c>
      <c r="AZ33" s="1">
        <f t="shared" si="3"/>
        <v>0</v>
      </c>
      <c r="BA33" s="1">
        <f t="shared" si="3"/>
        <v>0</v>
      </c>
      <c r="BB33" s="1">
        <f t="shared" ref="BB33:BB96" si="4">SUM(AH33:BA33)</f>
        <v>-32.400000000004518</v>
      </c>
    </row>
    <row r="34" spans="1:54">
      <c r="A34" s="3" t="s">
        <v>142</v>
      </c>
      <c r="B34" s="21">
        <v>0.97819999999999996</v>
      </c>
      <c r="C34" s="21">
        <v>101.937</v>
      </c>
      <c r="D34" s="21">
        <v>0.75527999999999995</v>
      </c>
      <c r="E34" s="21">
        <v>1.48203</v>
      </c>
      <c r="F34" s="21">
        <v>1.0951</v>
      </c>
      <c r="G34" s="21">
        <v>114.11799999999999</v>
      </c>
      <c r="H34" s="21">
        <v>1.2843100000000001</v>
      </c>
      <c r="I34" s="21">
        <v>133.83099999999999</v>
      </c>
      <c r="J34" s="21">
        <v>0.98277000000000003</v>
      </c>
      <c r="K34" s="21">
        <v>1.0448</v>
      </c>
      <c r="L34" s="21">
        <v>0.75163999999999997</v>
      </c>
      <c r="M34" s="21">
        <v>78.326999999999998</v>
      </c>
      <c r="N34" s="21">
        <v>0.70696000000000003</v>
      </c>
      <c r="O34" s="21">
        <v>73.67</v>
      </c>
      <c r="P34" s="21">
        <v>1.7380800000000001</v>
      </c>
      <c r="Q34" s="21"/>
      <c r="R34" s="21"/>
      <c r="S34" s="21"/>
      <c r="T34" s="21"/>
      <c r="U34" s="21"/>
      <c r="AG34" s="3" t="s">
        <v>5</v>
      </c>
      <c r="AH34" s="1">
        <f t="shared" ref="AH34:AR73" si="5">IF(B$30="J",IF(B$32="B",(B45-B$43)*100,(B45-B$43)*-100),IF(B$32="B",(B45-B$43)*10000,(B45-B$43)*-10000))</f>
        <v>3.3000000000005247</v>
      </c>
      <c r="AI34" s="1">
        <f t="shared" si="3"/>
        <v>-17.300000000000182</v>
      </c>
      <c r="AJ34" s="1">
        <f t="shared" si="3"/>
        <v>-17.399999999999636</v>
      </c>
      <c r="AK34" s="1">
        <f t="shared" si="3"/>
        <v>-30.799999999999716</v>
      </c>
      <c r="AL34" s="1">
        <f t="shared" si="3"/>
        <v>5.8000000000002494</v>
      </c>
      <c r="AM34" s="1">
        <f t="shared" si="3"/>
        <v>-17.000000000000171</v>
      </c>
      <c r="AN34" s="1">
        <f t="shared" si="3"/>
        <v>11.099999999999444</v>
      </c>
      <c r="AO34" s="1">
        <f t="shared" si="3"/>
        <v>-15.400000000002478</v>
      </c>
      <c r="AP34" s="1">
        <f t="shared" si="3"/>
        <v>-18.799999999999926</v>
      </c>
      <c r="AQ34" s="1">
        <f t="shared" si="3"/>
        <v>-5.2000000000007596</v>
      </c>
      <c r="AR34" s="1">
        <f t="shared" si="3"/>
        <v>5.6000000000000494</v>
      </c>
      <c r="AS34" s="1">
        <f t="shared" si="3"/>
        <v>-10.299999999999443</v>
      </c>
      <c r="AT34" s="1">
        <f t="shared" si="3"/>
        <v>15.399999999999858</v>
      </c>
      <c r="AU34" s="1">
        <f t="shared" si="3"/>
        <v>1.3999999999995794</v>
      </c>
      <c r="AV34" s="1">
        <f t="shared" si="3"/>
        <v>-30.499999999999972</v>
      </c>
      <c r="AW34" s="1">
        <f t="shared" si="3"/>
        <v>0</v>
      </c>
      <c r="AX34" s="1">
        <f t="shared" si="3"/>
        <v>0</v>
      </c>
      <c r="AY34" s="1">
        <f t="shared" si="3"/>
        <v>0</v>
      </c>
      <c r="AZ34" s="1">
        <f t="shared" si="3"/>
        <v>0</v>
      </c>
      <c r="BA34" s="1">
        <f t="shared" si="3"/>
        <v>0</v>
      </c>
      <c r="BB34" s="1">
        <f t="shared" si="4"/>
        <v>-120.10000000000257</v>
      </c>
    </row>
    <row r="35" spans="1:54">
      <c r="A35" s="3" t="s">
        <v>130</v>
      </c>
      <c r="B35" s="21">
        <v>0.97787000000000002</v>
      </c>
      <c r="C35" s="21">
        <v>101.916</v>
      </c>
      <c r="D35" s="21">
        <v>0.75397999999999998</v>
      </c>
      <c r="E35" s="21">
        <v>1.4849399999999999</v>
      </c>
      <c r="F35" s="21">
        <v>1.0949899999999999</v>
      </c>
      <c r="G35" s="21">
        <v>114.123</v>
      </c>
      <c r="H35" s="21">
        <v>1.2834700000000001</v>
      </c>
      <c r="I35" s="21">
        <v>133.77099999999999</v>
      </c>
      <c r="J35" s="21">
        <v>0.98136999999999996</v>
      </c>
      <c r="K35" s="21">
        <v>1.0438799999999999</v>
      </c>
      <c r="L35" s="21">
        <v>0.75119999999999998</v>
      </c>
      <c r="M35" s="21">
        <v>78.293999999999997</v>
      </c>
      <c r="N35" s="21">
        <v>0.70626</v>
      </c>
      <c r="O35" s="21">
        <v>73.605999999999995</v>
      </c>
      <c r="P35" s="21">
        <v>1.74054</v>
      </c>
      <c r="Q35" s="21"/>
      <c r="R35" s="21"/>
      <c r="S35" s="21"/>
      <c r="T35" s="21"/>
      <c r="U35" s="21"/>
      <c r="AG35" s="3" t="s">
        <v>6</v>
      </c>
      <c r="AH35" s="1">
        <f t="shared" si="5"/>
        <v>7.0000000000003393</v>
      </c>
      <c r="AI35" s="1">
        <f t="shared" si="3"/>
        <v>-12.000000000000455</v>
      </c>
      <c r="AJ35" s="1">
        <f t="shared" si="3"/>
        <v>-15.399999999999858</v>
      </c>
      <c r="AK35" s="1">
        <f t="shared" si="3"/>
        <v>-30.999999999998806</v>
      </c>
      <c r="AL35" s="1">
        <f t="shared" si="3"/>
        <v>7.2000000000005393</v>
      </c>
      <c r="AM35" s="1">
        <f t="shared" si="3"/>
        <v>-14.300000000000068</v>
      </c>
      <c r="AN35" s="1">
        <f t="shared" si="3"/>
        <v>2.5000000000008349</v>
      </c>
      <c r="AO35" s="1">
        <f t="shared" si="3"/>
        <v>-22.400000000001796</v>
      </c>
      <c r="AP35" s="1">
        <f t="shared" si="3"/>
        <v>-14.500000000000624</v>
      </c>
      <c r="AQ35" s="1">
        <f t="shared" si="3"/>
        <v>-4.9000000000010147</v>
      </c>
      <c r="AR35" s="1">
        <f t="shared" si="3"/>
        <v>9.3000000000009742</v>
      </c>
      <c r="AS35" s="1">
        <f t="shared" si="3"/>
        <v>-4.9999999999997158</v>
      </c>
      <c r="AT35" s="1">
        <f t="shared" si="3"/>
        <v>16.39999999999975</v>
      </c>
      <c r="AU35" s="1">
        <f t="shared" si="3"/>
        <v>3.3999999999991815</v>
      </c>
      <c r="AV35" s="1">
        <f t="shared" si="3"/>
        <v>-44.399999999999991</v>
      </c>
      <c r="AW35" s="1">
        <f t="shared" si="3"/>
        <v>0</v>
      </c>
      <c r="AX35" s="1">
        <f t="shared" si="3"/>
        <v>0</v>
      </c>
      <c r="AY35" s="1">
        <f t="shared" si="3"/>
        <v>0</v>
      </c>
      <c r="AZ35" s="1">
        <f t="shared" si="3"/>
        <v>0</v>
      </c>
      <c r="BA35" s="1">
        <f t="shared" si="3"/>
        <v>0</v>
      </c>
      <c r="BB35" s="1">
        <f>SUM(AH35:BA35)</f>
        <v>-118.1000000000007</v>
      </c>
    </row>
    <row r="36" spans="1:54">
      <c r="A36" s="3" t="s">
        <v>131</v>
      </c>
      <c r="B36" s="21">
        <v>0.97758999999999996</v>
      </c>
      <c r="C36" s="21">
        <v>101.938</v>
      </c>
      <c r="D36" s="21">
        <v>0.75409000000000004</v>
      </c>
      <c r="E36" s="21">
        <v>1.48421</v>
      </c>
      <c r="F36" s="21">
        <v>1.0943099999999999</v>
      </c>
      <c r="G36" s="21">
        <v>114.107</v>
      </c>
      <c r="H36" s="21">
        <v>1.2821800000000001</v>
      </c>
      <c r="I36" s="21">
        <v>133.70699999999999</v>
      </c>
      <c r="J36" s="21">
        <v>0.98102999999999996</v>
      </c>
      <c r="K36" s="21">
        <v>1.0440400000000001</v>
      </c>
      <c r="L36" s="21">
        <v>0.75136000000000003</v>
      </c>
      <c r="M36" s="21">
        <v>78.349999999999994</v>
      </c>
      <c r="N36" s="21">
        <v>0.70601999999999998</v>
      </c>
      <c r="O36" s="21">
        <v>73.62</v>
      </c>
      <c r="P36" s="21">
        <v>1.73909</v>
      </c>
      <c r="Q36" s="21"/>
      <c r="R36" s="21"/>
      <c r="S36" s="21"/>
      <c r="T36" s="21"/>
      <c r="U36" s="21"/>
      <c r="AG36" s="3" t="s">
        <v>7</v>
      </c>
      <c r="AH36" s="1">
        <f t="shared" si="5"/>
        <v>18.500000000000185</v>
      </c>
      <c r="AI36" s="1">
        <f t="shared" si="3"/>
        <v>-2.8999999999996362</v>
      </c>
      <c r="AJ36" s="1">
        <f t="shared" si="3"/>
        <v>-5.6999999999995943</v>
      </c>
      <c r="AK36" s="1">
        <f t="shared" si="3"/>
        <v>-27.399999999999647</v>
      </c>
      <c r="AL36" s="1">
        <f t="shared" si="3"/>
        <v>8.0000000000013394</v>
      </c>
      <c r="AM36" s="1">
        <f t="shared" si="3"/>
        <v>-16.600000000001103</v>
      </c>
      <c r="AN36" s="1">
        <f t="shared" si="3"/>
        <v>-4.3999999999999595</v>
      </c>
      <c r="AO36" s="1">
        <f t="shared" si="3"/>
        <v>-33.800000000002228</v>
      </c>
      <c r="AP36" s="1">
        <f t="shared" si="3"/>
        <v>-9.8000000000009191</v>
      </c>
      <c r="AQ36" s="1">
        <f t="shared" si="3"/>
        <v>-8.3000000000010843</v>
      </c>
      <c r="AR36" s="1">
        <f t="shared" si="3"/>
        <v>12.100000000000444</v>
      </c>
      <c r="AS36" s="1">
        <f t="shared" si="3"/>
        <v>-4.5000000000001705</v>
      </c>
      <c r="AT36" s="1">
        <f t="shared" si="3"/>
        <v>13.100000000000334</v>
      </c>
      <c r="AU36" s="1">
        <f t="shared" si="3"/>
        <v>-1.9999999999996021</v>
      </c>
      <c r="AV36" s="1">
        <f t="shared" si="3"/>
        <v>-51.799999999999628</v>
      </c>
      <c r="AW36" s="1">
        <f t="shared" si="3"/>
        <v>0</v>
      </c>
      <c r="AX36" s="1">
        <f t="shared" si="3"/>
        <v>0</v>
      </c>
      <c r="AY36" s="1">
        <f t="shared" si="3"/>
        <v>0</v>
      </c>
      <c r="AZ36" s="1">
        <f t="shared" si="3"/>
        <v>0</v>
      </c>
      <c r="BA36" s="1">
        <f t="shared" si="3"/>
        <v>0</v>
      </c>
      <c r="BB36" s="1">
        <f t="shared" si="4"/>
        <v>-115.50000000000126</v>
      </c>
    </row>
    <row r="37" spans="1:54">
      <c r="A37" s="3" t="s">
        <v>132</v>
      </c>
      <c r="B37" s="21">
        <v>0.97816000000000003</v>
      </c>
      <c r="C37" s="21">
        <v>102.10299999999999</v>
      </c>
      <c r="D37" s="21">
        <v>0.75331000000000004</v>
      </c>
      <c r="E37" s="21">
        <v>1.48553</v>
      </c>
      <c r="F37" s="21">
        <v>1.0948100000000001</v>
      </c>
      <c r="G37" s="21">
        <v>114.27500000000001</v>
      </c>
      <c r="H37" s="21">
        <v>1.28281</v>
      </c>
      <c r="I37" s="21">
        <v>133.89699999999999</v>
      </c>
      <c r="J37" s="21">
        <v>0.98051999999999995</v>
      </c>
      <c r="K37" s="21">
        <v>1.04325</v>
      </c>
      <c r="L37" s="21">
        <v>0.75143000000000004</v>
      </c>
      <c r="M37" s="21">
        <v>78.436000000000007</v>
      </c>
      <c r="N37" s="21">
        <v>0.70618000000000003</v>
      </c>
      <c r="O37" s="21">
        <v>73.709999999999994</v>
      </c>
      <c r="P37" s="21">
        <v>1.74071</v>
      </c>
      <c r="Q37" s="21"/>
      <c r="R37" s="21"/>
      <c r="S37" s="21"/>
      <c r="T37" s="21"/>
      <c r="U37" s="21"/>
      <c r="AG37" s="3" t="s">
        <v>8</v>
      </c>
      <c r="AH37" s="1">
        <f t="shared" si="5"/>
        <v>21.700000000000053</v>
      </c>
      <c r="AI37" s="1">
        <f t="shared" si="3"/>
        <v>-3.4000000000006025</v>
      </c>
      <c r="AJ37" s="1">
        <f t="shared" si="3"/>
        <v>-5.8000000000002494</v>
      </c>
      <c r="AK37" s="1">
        <f t="shared" si="3"/>
        <v>-31.499999999999861</v>
      </c>
      <c r="AL37" s="1">
        <f t="shared" si="3"/>
        <v>9.0000000000012292</v>
      </c>
      <c r="AM37" s="1">
        <f t="shared" si="3"/>
        <v>-19.600000000001216</v>
      </c>
      <c r="AN37" s="1">
        <f t="shared" si="3"/>
        <v>1.7000000000000348</v>
      </c>
      <c r="AO37" s="1">
        <f t="shared" si="3"/>
        <v>-32.400000000001228</v>
      </c>
      <c r="AP37" s="1">
        <f t="shared" si="3"/>
        <v>-17.700000000000493</v>
      </c>
      <c r="AQ37" s="1">
        <f t="shared" si="3"/>
        <v>-9.7000000000013742</v>
      </c>
      <c r="AR37" s="1">
        <f t="shared" si="3"/>
        <v>8.5000000000001741</v>
      </c>
      <c r="AS37" s="1">
        <f t="shared" si="3"/>
        <v>-11.199999999999477</v>
      </c>
      <c r="AT37" s="1">
        <f t="shared" si="3"/>
        <v>15.100000000000113</v>
      </c>
      <c r="AU37" s="1">
        <f t="shared" si="3"/>
        <v>-2.8000000000005798</v>
      </c>
      <c r="AV37" s="1">
        <f t="shared" si="3"/>
        <v>-48.90000000000061</v>
      </c>
      <c r="AW37" s="1">
        <f t="shared" si="3"/>
        <v>0</v>
      </c>
      <c r="AX37" s="1">
        <f t="shared" si="3"/>
        <v>0</v>
      </c>
      <c r="AY37" s="1">
        <f t="shared" si="3"/>
        <v>0</v>
      </c>
      <c r="AZ37" s="1">
        <f t="shared" si="3"/>
        <v>0</v>
      </c>
      <c r="BA37" s="1">
        <f t="shared" si="3"/>
        <v>0</v>
      </c>
      <c r="BB37" s="1">
        <f t="shared" si="4"/>
        <v>-127.00000000000409</v>
      </c>
    </row>
    <row r="38" spans="1:54">
      <c r="A38" s="3" t="s">
        <v>133</v>
      </c>
      <c r="B38" s="21">
        <v>0.97755999999999998</v>
      </c>
      <c r="C38" s="21">
        <v>102.13</v>
      </c>
      <c r="D38" s="21">
        <v>0.75431000000000004</v>
      </c>
      <c r="E38" s="21">
        <v>1.4846600000000001</v>
      </c>
      <c r="F38" s="21">
        <v>1.09491</v>
      </c>
      <c r="G38" s="21">
        <v>114.387</v>
      </c>
      <c r="H38" s="21">
        <v>1.2823800000000001</v>
      </c>
      <c r="I38" s="21">
        <v>133.97499999999999</v>
      </c>
      <c r="J38" s="21">
        <v>0.98129</v>
      </c>
      <c r="K38" s="21">
        <v>1.0439400000000001</v>
      </c>
      <c r="L38" s="21">
        <v>0.75136999999999998</v>
      </c>
      <c r="M38" s="21">
        <v>78.5</v>
      </c>
      <c r="N38" s="21">
        <v>0.70628000000000002</v>
      </c>
      <c r="O38" s="21">
        <v>73.784999999999997</v>
      </c>
      <c r="P38" s="21">
        <v>1.73889</v>
      </c>
      <c r="Q38" s="21"/>
      <c r="R38" s="21"/>
      <c r="S38" s="21"/>
      <c r="T38" s="21"/>
      <c r="U38" s="21"/>
      <c r="AG38" s="3" t="s">
        <v>9</v>
      </c>
      <c r="AH38" s="1">
        <f t="shared" si="5"/>
        <v>22.400000000000198</v>
      </c>
      <c r="AI38" s="1">
        <f t="shared" si="3"/>
        <v>-5.5000000000006821</v>
      </c>
      <c r="AJ38" s="1">
        <f t="shared" si="3"/>
        <v>-22.299999999999542</v>
      </c>
      <c r="AK38" s="1">
        <f t="shared" si="3"/>
        <v>-55.499999999999439</v>
      </c>
      <c r="AL38" s="1">
        <f t="shared" si="3"/>
        <v>15.300000000000313</v>
      </c>
      <c r="AM38" s="1">
        <f t="shared" si="3"/>
        <v>-16.200000000000614</v>
      </c>
      <c r="AN38" s="1">
        <f t="shared" si="3"/>
        <v>17.599999999999838</v>
      </c>
      <c r="AO38" s="1">
        <f t="shared" si="3"/>
        <v>-19.80000000000075</v>
      </c>
      <c r="AP38" s="1">
        <f t="shared" si="3"/>
        <v>-40.200000000000237</v>
      </c>
      <c r="AQ38" s="1">
        <f t="shared" si="3"/>
        <v>-21.400000000000308</v>
      </c>
      <c r="AR38" s="1">
        <f t="shared" si="3"/>
        <v>8.5000000000001741</v>
      </c>
      <c r="AS38" s="1">
        <f t="shared" si="3"/>
        <v>-13.700000000000045</v>
      </c>
      <c r="AT38" s="1">
        <f t="shared" si="3"/>
        <v>22.699999999999942</v>
      </c>
      <c r="AU38" s="1">
        <f t="shared" si="3"/>
        <v>2.7000000000001023</v>
      </c>
      <c r="AV38" s="1">
        <f t="shared" si="3"/>
        <v>-66.200000000000699</v>
      </c>
      <c r="AW38" s="1">
        <f t="shared" si="3"/>
        <v>0</v>
      </c>
      <c r="AX38" s="1">
        <f t="shared" si="3"/>
        <v>0</v>
      </c>
      <c r="AY38" s="1">
        <f t="shared" si="3"/>
        <v>0</v>
      </c>
      <c r="AZ38" s="1">
        <f t="shared" si="3"/>
        <v>0</v>
      </c>
      <c r="BA38" s="1">
        <f t="shared" si="3"/>
        <v>0</v>
      </c>
      <c r="BB38" s="1">
        <f t="shared" si="4"/>
        <v>-171.60000000000173</v>
      </c>
    </row>
    <row r="39" spans="1:54">
      <c r="A39" s="3" t="s">
        <v>134</v>
      </c>
      <c r="B39" s="21">
        <v>0.97719999999999996</v>
      </c>
      <c r="C39" s="21">
        <v>102.155</v>
      </c>
      <c r="D39" s="21">
        <v>0.75477000000000005</v>
      </c>
      <c r="E39" s="21">
        <v>1.4838</v>
      </c>
      <c r="F39" s="21">
        <v>1.0945</v>
      </c>
      <c r="G39" s="21">
        <v>114.42</v>
      </c>
      <c r="H39" s="21">
        <v>1.28251</v>
      </c>
      <c r="I39" s="21">
        <v>134.08000000000001</v>
      </c>
      <c r="J39" s="21">
        <v>0.98129</v>
      </c>
      <c r="K39" s="21">
        <v>1.0435000000000001</v>
      </c>
      <c r="L39" s="21">
        <v>0.75155000000000005</v>
      </c>
      <c r="M39" s="21">
        <v>78.567999999999998</v>
      </c>
      <c r="N39" s="21">
        <v>0.70674999999999999</v>
      </c>
      <c r="O39" s="21">
        <v>73.885000000000005</v>
      </c>
      <c r="P39" s="21">
        <v>1.7386900000000001</v>
      </c>
      <c r="Q39" s="21"/>
      <c r="R39" s="21"/>
      <c r="S39" s="21"/>
      <c r="T39" s="21"/>
      <c r="U39" s="21"/>
      <c r="AG39" s="3" t="s">
        <v>10</v>
      </c>
      <c r="AH39" s="1">
        <f t="shared" si="5"/>
        <v>22.600000000000399</v>
      </c>
      <c r="AI39" s="1">
        <f t="shared" si="3"/>
        <v>-15.999999999999659</v>
      </c>
      <c r="AJ39" s="1">
        <f t="shared" si="3"/>
        <v>-22.999999999999687</v>
      </c>
      <c r="AK39" s="1">
        <f t="shared" si="3"/>
        <v>-65.900000000000958</v>
      </c>
      <c r="AL39" s="1">
        <f t="shared" si="3"/>
        <v>9.3000000000009742</v>
      </c>
      <c r="AM39" s="1">
        <f t="shared" si="3"/>
        <v>-34.600000000000364</v>
      </c>
      <c r="AN39" s="1">
        <f t="shared" si="3"/>
        <v>5.6999999999995943</v>
      </c>
      <c r="AO39" s="1">
        <f t="shared" si="3"/>
        <v>-45.600000000001728</v>
      </c>
      <c r="AP39" s="1">
        <f t="shared" si="3"/>
        <v>-43.900000000000048</v>
      </c>
      <c r="AQ39" s="1">
        <f t="shared" si="3"/>
        <v>-14.300000000000423</v>
      </c>
      <c r="AR39" s="1">
        <f t="shared" si="3"/>
        <v>6.7000000000005944</v>
      </c>
      <c r="AS39" s="1">
        <f t="shared" si="3"/>
        <v>-23.499999999999943</v>
      </c>
      <c r="AT39" s="1">
        <f t="shared" si="3"/>
        <v>27.899999999999594</v>
      </c>
      <c r="AU39" s="1">
        <f t="shared" si="3"/>
        <v>0.90000000000003411</v>
      </c>
      <c r="AV39" s="1">
        <f t="shared" si="3"/>
        <v>-84.200000000000941</v>
      </c>
      <c r="AW39" s="1">
        <f t="shared" si="3"/>
        <v>0</v>
      </c>
      <c r="AX39" s="1">
        <f t="shared" si="3"/>
        <v>0</v>
      </c>
      <c r="AY39" s="1">
        <f t="shared" si="3"/>
        <v>0</v>
      </c>
      <c r="AZ39" s="1">
        <f t="shared" si="3"/>
        <v>0</v>
      </c>
      <c r="BA39" s="1">
        <f t="shared" si="3"/>
        <v>0</v>
      </c>
      <c r="BB39" s="1">
        <f t="shared" si="4"/>
        <v>-277.90000000000254</v>
      </c>
    </row>
    <row r="40" spans="1:54">
      <c r="A40" s="3" t="s">
        <v>135</v>
      </c>
      <c r="B40" s="22">
        <v>0.97721000000000002</v>
      </c>
      <c r="C40" s="22">
        <v>102.255</v>
      </c>
      <c r="D40" s="22">
        <v>0.75499000000000005</v>
      </c>
      <c r="E40" s="22">
        <v>1.4836199999999999</v>
      </c>
      <c r="F40" s="22">
        <v>1.09473</v>
      </c>
      <c r="G40" s="22">
        <v>114.55</v>
      </c>
      <c r="H40" s="22">
        <v>1.2822499999999999</v>
      </c>
      <c r="I40" s="22">
        <v>134.17599999999999</v>
      </c>
      <c r="J40" s="22">
        <v>0.98163999999999996</v>
      </c>
      <c r="K40" s="22">
        <v>1.04314</v>
      </c>
      <c r="L40" s="22">
        <v>0.75148000000000004</v>
      </c>
      <c r="M40" s="22">
        <v>78.635999999999996</v>
      </c>
      <c r="N40" s="22">
        <v>0.70720000000000005</v>
      </c>
      <c r="O40" s="22">
        <v>74</v>
      </c>
      <c r="P40" s="22">
        <v>1.73777</v>
      </c>
      <c r="Q40" s="21"/>
      <c r="R40" s="21"/>
      <c r="S40" s="21"/>
      <c r="T40" s="21"/>
      <c r="U40" s="21"/>
      <c r="AG40" s="3" t="s">
        <v>11</v>
      </c>
      <c r="AH40" s="1">
        <f t="shared" si="5"/>
        <v>8.4000000000006292</v>
      </c>
      <c r="AI40" s="1">
        <f t="shared" si="3"/>
        <v>-16.599999999999682</v>
      </c>
      <c r="AJ40" s="1">
        <f t="shared" si="3"/>
        <v>-31.299999999999663</v>
      </c>
      <c r="AK40" s="1">
        <f t="shared" si="3"/>
        <v>-62.500000000000888</v>
      </c>
      <c r="AL40" s="1">
        <f t="shared" si="3"/>
        <v>8.099999999999774</v>
      </c>
      <c r="AM40" s="1">
        <f t="shared" si="3"/>
        <v>-19.600000000001216</v>
      </c>
      <c r="AN40" s="1">
        <f t="shared" si="3"/>
        <v>2.5000000000008349</v>
      </c>
      <c r="AO40" s="1">
        <f t="shared" si="3"/>
        <v>-30.400000000000205</v>
      </c>
      <c r="AP40" s="1">
        <f t="shared" si="3"/>
        <v>-44.200000000000905</v>
      </c>
      <c r="AQ40" s="1">
        <f t="shared" si="3"/>
        <v>-12.199999999999989</v>
      </c>
      <c r="AR40" s="1">
        <f t="shared" si="3"/>
        <v>3.6000000000002697</v>
      </c>
      <c r="AS40" s="1">
        <f t="shared" si="3"/>
        <v>-15.800000000000125</v>
      </c>
      <c r="AT40" s="1">
        <f t="shared" si="3"/>
        <v>27.099999999999902</v>
      </c>
      <c r="AU40" s="1">
        <f t="shared" si="3"/>
        <v>10.299999999999443</v>
      </c>
      <c r="AV40" s="1">
        <f t="shared" si="3"/>
        <v>-82.299999999999599</v>
      </c>
      <c r="AW40" s="1">
        <f t="shared" si="3"/>
        <v>0</v>
      </c>
      <c r="AX40" s="1">
        <f t="shared" si="3"/>
        <v>0</v>
      </c>
      <c r="AY40" s="1">
        <f t="shared" si="3"/>
        <v>0</v>
      </c>
      <c r="AZ40" s="1">
        <f t="shared" si="3"/>
        <v>0</v>
      </c>
      <c r="BA40" s="1">
        <f t="shared" si="3"/>
        <v>0</v>
      </c>
      <c r="BB40" s="1">
        <f t="shared" si="4"/>
        <v>-254.9000000000014</v>
      </c>
    </row>
    <row r="41" spans="1:54">
      <c r="A41" s="3" t="s">
        <v>136</v>
      </c>
      <c r="B41" s="22">
        <v>0.97653000000000001</v>
      </c>
      <c r="C41" s="22">
        <v>102.297</v>
      </c>
      <c r="D41" s="22">
        <v>0.75514999999999999</v>
      </c>
      <c r="E41" s="22">
        <v>1.48387</v>
      </c>
      <c r="F41" s="22">
        <v>1.0943400000000001</v>
      </c>
      <c r="G41" s="22">
        <v>114.637</v>
      </c>
      <c r="H41" s="22">
        <v>1.2817700000000001</v>
      </c>
      <c r="I41" s="22">
        <v>134.274</v>
      </c>
      <c r="J41" s="22">
        <v>0.98153000000000001</v>
      </c>
      <c r="K41" s="22">
        <v>1.0422800000000001</v>
      </c>
      <c r="L41" s="22">
        <v>0.75117</v>
      </c>
      <c r="M41" s="22">
        <v>78.69</v>
      </c>
      <c r="N41" s="22">
        <v>0.70740000000000003</v>
      </c>
      <c r="O41" s="22">
        <v>74.105000000000004</v>
      </c>
      <c r="P41" s="22">
        <v>1.7380599999999999</v>
      </c>
      <c r="Q41" s="22"/>
      <c r="R41" s="22"/>
      <c r="S41" s="22"/>
      <c r="T41" s="22"/>
      <c r="U41" s="22"/>
      <c r="AG41" s="3" t="s">
        <v>12</v>
      </c>
      <c r="AH41" s="1">
        <f t="shared" si="5"/>
        <v>15.600000000000058</v>
      </c>
      <c r="AI41" s="1">
        <f t="shared" si="3"/>
        <v>-14.60000000000008</v>
      </c>
      <c r="AJ41" s="1">
        <f t="shared" si="3"/>
        <v>-25.800000000000267</v>
      </c>
      <c r="AK41" s="1">
        <f t="shared" si="3"/>
        <v>-57.899999999999622</v>
      </c>
      <c r="AL41" s="1">
        <f t="shared" si="3"/>
        <v>11.300000000000754</v>
      </c>
      <c r="AM41" s="1">
        <f t="shared" si="3"/>
        <v>-22.599999999999909</v>
      </c>
      <c r="AN41" s="1">
        <f t="shared" si="3"/>
        <v>5.8000000000002494</v>
      </c>
      <c r="AO41" s="1">
        <f t="shared" si="3"/>
        <v>-34.000000000000341</v>
      </c>
      <c r="AP41" s="1">
        <f t="shared" si="3"/>
        <v>-45.600000000000087</v>
      </c>
      <c r="AQ41" s="1">
        <f t="shared" si="3"/>
        <v>-12.600000000000389</v>
      </c>
      <c r="AR41" s="1">
        <f t="shared" si="3"/>
        <v>3.0000000000007798</v>
      </c>
      <c r="AS41" s="1">
        <f t="shared" si="3"/>
        <v>-20.999999999999375</v>
      </c>
      <c r="AT41" s="1">
        <f t="shared" si="3"/>
        <v>27.399999999999647</v>
      </c>
      <c r="AU41" s="1">
        <f t="shared" si="3"/>
        <v>6.4999999999997726</v>
      </c>
      <c r="AV41" s="1">
        <f t="shared" si="3"/>
        <v>-78.899999999999523</v>
      </c>
      <c r="AW41" s="1">
        <f t="shared" si="3"/>
        <v>0</v>
      </c>
      <c r="AX41" s="1">
        <f t="shared" si="3"/>
        <v>0</v>
      </c>
      <c r="AY41" s="1">
        <f t="shared" si="3"/>
        <v>0</v>
      </c>
      <c r="AZ41" s="1">
        <f t="shared" si="3"/>
        <v>0</v>
      </c>
      <c r="BA41" s="1">
        <f t="shared" si="3"/>
        <v>0</v>
      </c>
      <c r="BB41" s="1">
        <f t="shared" si="4"/>
        <v>-243.39999999999836</v>
      </c>
    </row>
    <row r="42" spans="1:54">
      <c r="A42" s="3" t="s">
        <v>137</v>
      </c>
      <c r="B42" s="22">
        <v>0.97755000000000003</v>
      </c>
      <c r="C42" s="22">
        <v>102.348</v>
      </c>
      <c r="D42" s="22">
        <v>0.75492000000000004</v>
      </c>
      <c r="E42" s="22">
        <v>1.48298</v>
      </c>
      <c r="F42" s="22">
        <v>1.09449</v>
      </c>
      <c r="G42" s="22">
        <v>114.593</v>
      </c>
      <c r="H42" s="22">
        <v>1.28111</v>
      </c>
      <c r="I42" s="22">
        <v>134.12899999999999</v>
      </c>
      <c r="J42" s="22">
        <v>0.98192999999999997</v>
      </c>
      <c r="K42" s="22">
        <v>1.04339</v>
      </c>
      <c r="L42" s="22">
        <v>0.75141000000000002</v>
      </c>
      <c r="M42" s="22">
        <v>78.673000000000002</v>
      </c>
      <c r="N42" s="22">
        <v>0.70713000000000004</v>
      </c>
      <c r="O42" s="22">
        <v>74.034999999999997</v>
      </c>
      <c r="P42" s="22">
        <v>1.73586</v>
      </c>
      <c r="Q42" s="22"/>
      <c r="R42" s="22"/>
      <c r="S42" s="22"/>
      <c r="T42" s="22"/>
      <c r="U42" s="22"/>
      <c r="AG42" s="3" t="s">
        <v>13</v>
      </c>
      <c r="AH42" s="1">
        <f t="shared" si="5"/>
        <v>-1.5999999999993797</v>
      </c>
      <c r="AI42" s="1">
        <f t="shared" si="3"/>
        <v>-33.100000000000307</v>
      </c>
      <c r="AJ42" s="1">
        <f t="shared" si="3"/>
        <v>-34.300000000000438</v>
      </c>
      <c r="AK42" s="1">
        <f t="shared" si="3"/>
        <v>-56.199999999999584</v>
      </c>
      <c r="AL42" s="1">
        <f t="shared" si="3"/>
        <v>5.5000000000005045</v>
      </c>
      <c r="AM42" s="1">
        <f t="shared" si="3"/>
        <v>-29.000000000000625</v>
      </c>
      <c r="AN42" s="1">
        <f t="shared" si="3"/>
        <v>10.700000000001264</v>
      </c>
      <c r="AO42" s="1">
        <f t="shared" si="3"/>
        <v>-30.200000000002092</v>
      </c>
      <c r="AP42" s="1">
        <f t="shared" si="3"/>
        <v>-40.000000000000036</v>
      </c>
      <c r="AQ42" s="1">
        <f t="shared" si="3"/>
        <v>-3.9000000000011248</v>
      </c>
      <c r="AR42" s="1">
        <f t="shared" si="3"/>
        <v>2.4000000000001798</v>
      </c>
      <c r="AS42" s="1">
        <f t="shared" si="3"/>
        <v>-21.899999999999409</v>
      </c>
      <c r="AT42" s="1">
        <f t="shared" si="3"/>
        <v>28.599999999999739</v>
      </c>
      <c r="AU42" s="1">
        <f t="shared" si="3"/>
        <v>7.2999999999993292</v>
      </c>
      <c r="AV42" s="1">
        <f t="shared" si="3"/>
        <v>-61.299999999999685</v>
      </c>
      <c r="AW42" s="1">
        <f t="shared" si="3"/>
        <v>0</v>
      </c>
      <c r="AX42" s="1">
        <f t="shared" si="3"/>
        <v>0</v>
      </c>
      <c r="AY42" s="1">
        <f t="shared" si="3"/>
        <v>0</v>
      </c>
      <c r="AZ42" s="1">
        <f t="shared" si="3"/>
        <v>0</v>
      </c>
      <c r="BA42" s="1">
        <f t="shared" si="3"/>
        <v>0</v>
      </c>
      <c r="BB42" s="1">
        <f t="shared" si="4"/>
        <v>-257.00000000000165</v>
      </c>
    </row>
    <row r="43" spans="1:54">
      <c r="A43" s="20" t="s">
        <v>86</v>
      </c>
      <c r="B43" s="22">
        <v>0.97729999999999995</v>
      </c>
      <c r="C43" s="22">
        <v>102.301</v>
      </c>
      <c r="D43" s="22">
        <v>0.75422</v>
      </c>
      <c r="E43" s="22">
        <v>1.48234</v>
      </c>
      <c r="F43" s="22">
        <v>1.09283</v>
      </c>
      <c r="G43" s="22">
        <v>114.39100000000001</v>
      </c>
      <c r="H43" s="22">
        <v>1.27979</v>
      </c>
      <c r="I43" s="22">
        <v>133.96100000000001</v>
      </c>
      <c r="J43" s="22">
        <v>0.98158999999999996</v>
      </c>
      <c r="K43" s="22">
        <v>1.0430699999999999</v>
      </c>
      <c r="L43" s="22">
        <v>0.75083999999999995</v>
      </c>
      <c r="M43" s="22">
        <v>78.597999999999999</v>
      </c>
      <c r="N43" s="22">
        <v>0.70655000000000001</v>
      </c>
      <c r="O43" s="22">
        <v>73.956000000000003</v>
      </c>
      <c r="P43" s="22">
        <v>1.736</v>
      </c>
      <c r="Q43" s="22"/>
      <c r="R43" s="22"/>
      <c r="S43" s="22"/>
      <c r="T43" s="22"/>
      <c r="U43" s="22"/>
      <c r="AG43" s="3" t="s">
        <v>14</v>
      </c>
      <c r="AH43" s="1">
        <f t="shared" si="5"/>
        <v>9.8000000000009191</v>
      </c>
      <c r="AI43" s="1">
        <f t="shared" si="3"/>
        <v>-33.299999999999841</v>
      </c>
      <c r="AJ43" s="1">
        <f t="shared" si="3"/>
        <v>-33.800000000000495</v>
      </c>
      <c r="AK43" s="1">
        <f t="shared" si="3"/>
        <v>-58.499999999999105</v>
      </c>
      <c r="AL43" s="1">
        <f t="shared" si="3"/>
        <v>15.899999999999803</v>
      </c>
      <c r="AM43" s="1">
        <f t="shared" si="3"/>
        <v>-31.900000000000261</v>
      </c>
      <c r="AN43" s="1">
        <f t="shared" si="3"/>
        <v>27.800000000000047</v>
      </c>
      <c r="AO43" s="1">
        <f t="shared" si="3"/>
        <v>-27.700000000001523</v>
      </c>
      <c r="AP43" s="1">
        <f t="shared" si="3"/>
        <v>-46.000000000000483</v>
      </c>
      <c r="AQ43" s="1">
        <f t="shared" si="3"/>
        <v>-7.2000000000005393</v>
      </c>
      <c r="AR43" s="1">
        <f t="shared" si="3"/>
        <v>5.6000000000000494</v>
      </c>
      <c r="AS43" s="1">
        <f t="shared" si="3"/>
        <v>-27.400000000000091</v>
      </c>
      <c r="AT43" s="1">
        <f t="shared" si="3"/>
        <v>33.600000000000293</v>
      </c>
      <c r="AU43" s="1">
        <f t="shared" si="3"/>
        <v>3.9999999999992042</v>
      </c>
      <c r="AV43" s="1">
        <f t="shared" si="3"/>
        <v>-57.000000000000384</v>
      </c>
      <c r="AW43" s="1">
        <f t="shared" si="3"/>
        <v>0</v>
      </c>
      <c r="AX43" s="1">
        <f t="shared" si="3"/>
        <v>0</v>
      </c>
      <c r="AY43" s="1">
        <f t="shared" si="3"/>
        <v>0</v>
      </c>
      <c r="AZ43" s="1">
        <f t="shared" si="3"/>
        <v>0</v>
      </c>
      <c r="BA43" s="1">
        <f t="shared" si="3"/>
        <v>0</v>
      </c>
      <c r="BB43" s="1">
        <f t="shared" si="4"/>
        <v>-226.10000000000241</v>
      </c>
    </row>
    <row r="44" spans="1:54">
      <c r="A44" s="3" t="s">
        <v>87</v>
      </c>
      <c r="B44" s="22">
        <v>0.97736000000000001</v>
      </c>
      <c r="C44" s="22">
        <v>102.196</v>
      </c>
      <c r="D44" s="22">
        <v>0.75546999999999997</v>
      </c>
      <c r="E44" s="22">
        <v>1.4804999999999999</v>
      </c>
      <c r="F44" s="22">
        <v>1.0933200000000001</v>
      </c>
      <c r="G44" s="22">
        <v>114.31699999999999</v>
      </c>
      <c r="H44" s="22">
        <v>1.28071</v>
      </c>
      <c r="I44" s="22">
        <v>133.91399999999999</v>
      </c>
      <c r="J44" s="22">
        <v>0.98236000000000001</v>
      </c>
      <c r="K44" s="22">
        <v>1.04274</v>
      </c>
      <c r="L44" s="22">
        <v>0.75153000000000003</v>
      </c>
      <c r="M44" s="22">
        <v>78.584999999999994</v>
      </c>
      <c r="N44" s="22">
        <v>0.70799999999999996</v>
      </c>
      <c r="O44" s="22">
        <v>74.028999999999996</v>
      </c>
      <c r="P44" s="22">
        <v>1.73434</v>
      </c>
      <c r="Q44" s="22"/>
      <c r="R44" s="22"/>
      <c r="S44" s="22"/>
      <c r="T44" s="22"/>
      <c r="U44" s="22"/>
      <c r="AG44" s="3" t="s">
        <v>15</v>
      </c>
      <c r="AH44" s="1">
        <f t="shared" si="5"/>
        <v>10.000000000000009</v>
      </c>
      <c r="AI44" s="1">
        <f t="shared" si="3"/>
        <v>-39.700000000000557</v>
      </c>
      <c r="AJ44" s="1">
        <f t="shared" si="3"/>
        <v>-31.900000000000261</v>
      </c>
      <c r="AK44" s="1">
        <f t="shared" si="3"/>
        <v>-54.300000000000459</v>
      </c>
      <c r="AL44" s="1">
        <f t="shared" si="3"/>
        <v>16.400000000000858</v>
      </c>
      <c r="AM44" s="1">
        <f t="shared" si="3"/>
        <v>-38.500000000000512</v>
      </c>
      <c r="AN44" s="1">
        <f t="shared" si="3"/>
        <v>22.400000000000198</v>
      </c>
      <c r="AO44" s="1">
        <f t="shared" si="3"/>
        <v>-42.500000000001137</v>
      </c>
      <c r="AP44" s="1">
        <f t="shared" si="3"/>
        <v>-46.000000000000483</v>
      </c>
      <c r="AQ44" s="1">
        <f t="shared" si="3"/>
        <v>-5.9000000000009045</v>
      </c>
      <c r="AR44" s="1">
        <f t="shared" si="3"/>
        <v>3.8000000000004697</v>
      </c>
      <c r="AS44" s="1">
        <f t="shared" si="3"/>
        <v>-34.799999999999898</v>
      </c>
      <c r="AT44" s="1">
        <f t="shared" si="3"/>
        <v>32.200000000000003</v>
      </c>
      <c r="AU44" s="1">
        <f t="shared" si="3"/>
        <v>-1.9999999999996021</v>
      </c>
      <c r="AV44" s="1">
        <f t="shared" si="3"/>
        <v>-60.59999999999954</v>
      </c>
      <c r="AW44" s="1">
        <f t="shared" si="3"/>
        <v>0</v>
      </c>
      <c r="AX44" s="1">
        <f t="shared" si="3"/>
        <v>0</v>
      </c>
      <c r="AY44" s="1">
        <f t="shared" si="3"/>
        <v>0</v>
      </c>
      <c r="AZ44" s="1">
        <f t="shared" si="3"/>
        <v>0</v>
      </c>
      <c r="BA44" s="1">
        <f t="shared" si="3"/>
        <v>0</v>
      </c>
      <c r="BB44" s="1">
        <f t="shared" si="4"/>
        <v>-271.4000000000018</v>
      </c>
    </row>
    <row r="45" spans="1:54">
      <c r="A45" s="3" t="s">
        <v>5</v>
      </c>
      <c r="B45" s="22">
        <v>0.97763</v>
      </c>
      <c r="C45" s="22">
        <v>102.128</v>
      </c>
      <c r="D45" s="22">
        <v>0.75595999999999997</v>
      </c>
      <c r="E45" s="22">
        <v>1.47926</v>
      </c>
      <c r="F45" s="22">
        <v>1.09341</v>
      </c>
      <c r="G45" s="22">
        <v>114.221</v>
      </c>
      <c r="H45" s="22">
        <v>1.2808999999999999</v>
      </c>
      <c r="I45" s="22">
        <v>133.80699999999999</v>
      </c>
      <c r="J45" s="22">
        <v>0.98346999999999996</v>
      </c>
      <c r="K45" s="22">
        <v>1.04359</v>
      </c>
      <c r="L45" s="22">
        <v>0.75139999999999996</v>
      </c>
      <c r="M45" s="22">
        <v>78.495000000000005</v>
      </c>
      <c r="N45" s="22">
        <v>0.70809</v>
      </c>
      <c r="O45" s="22">
        <v>73.97</v>
      </c>
      <c r="P45" s="22">
        <v>1.73295</v>
      </c>
      <c r="Q45" s="22"/>
      <c r="R45" s="22"/>
      <c r="S45" s="22"/>
      <c r="T45" s="22"/>
      <c r="U45" s="22"/>
      <c r="AG45" s="3" t="s">
        <v>16</v>
      </c>
      <c r="AH45" s="1">
        <f t="shared" si="5"/>
        <v>8.9000000000005741</v>
      </c>
      <c r="AI45" s="1">
        <f t="shared" si="3"/>
        <v>-38.899999999999579</v>
      </c>
      <c r="AJ45" s="1">
        <f t="shared" si="3"/>
        <v>-25.300000000000324</v>
      </c>
      <c r="AK45" s="1">
        <f t="shared" si="3"/>
        <v>-41.29999999999967</v>
      </c>
      <c r="AL45" s="1">
        <f t="shared" si="3"/>
        <v>16.400000000000858</v>
      </c>
      <c r="AM45" s="1">
        <f t="shared" si="3"/>
        <v>-36.299999999999955</v>
      </c>
      <c r="AN45" s="1">
        <f t="shared" si="3"/>
        <v>19.800000000000928</v>
      </c>
      <c r="AO45" s="1">
        <f t="shared" si="3"/>
        <v>-42.600000000001614</v>
      </c>
      <c r="AP45" s="1">
        <f t="shared" si="3"/>
        <v>-29.500000000000082</v>
      </c>
      <c r="AQ45" s="1">
        <f t="shared" si="3"/>
        <v>-1.9999999999997797</v>
      </c>
      <c r="AR45" s="1">
        <f t="shared" si="3"/>
        <v>6.2000000000006494</v>
      </c>
      <c r="AS45" s="1">
        <f t="shared" si="3"/>
        <v>-27.500000000000568</v>
      </c>
      <c r="AT45" s="1">
        <f t="shared" si="3"/>
        <v>25.899999999999814</v>
      </c>
      <c r="AU45" s="1">
        <f t="shared" si="3"/>
        <v>-6.7000000000007276</v>
      </c>
      <c r="AV45" s="1">
        <f t="shared" si="3"/>
        <v>-55.600000000000094</v>
      </c>
      <c r="AW45" s="1">
        <f t="shared" si="3"/>
        <v>0</v>
      </c>
      <c r="AX45" s="1">
        <f t="shared" si="3"/>
        <v>0</v>
      </c>
      <c r="AY45" s="1">
        <f t="shared" si="3"/>
        <v>0</v>
      </c>
      <c r="AZ45" s="1">
        <f t="shared" si="3"/>
        <v>0</v>
      </c>
      <c r="BA45" s="1">
        <f t="shared" si="3"/>
        <v>0</v>
      </c>
      <c r="BB45" s="1">
        <f t="shared" si="4"/>
        <v>-228.4999999999996</v>
      </c>
    </row>
    <row r="46" spans="1:54">
      <c r="A46" s="3" t="s">
        <v>6</v>
      </c>
      <c r="B46" s="22">
        <v>0.97799999999999998</v>
      </c>
      <c r="C46" s="22">
        <v>102.181</v>
      </c>
      <c r="D46" s="22">
        <v>0.75575999999999999</v>
      </c>
      <c r="E46" s="22">
        <v>1.4792400000000001</v>
      </c>
      <c r="F46" s="22">
        <v>1.09355</v>
      </c>
      <c r="G46" s="22">
        <v>114.248</v>
      </c>
      <c r="H46" s="22">
        <v>1.2800400000000001</v>
      </c>
      <c r="I46" s="22">
        <v>133.73699999999999</v>
      </c>
      <c r="J46" s="22">
        <v>0.98304000000000002</v>
      </c>
      <c r="K46" s="22">
        <v>1.04356</v>
      </c>
      <c r="L46" s="22">
        <v>0.75177000000000005</v>
      </c>
      <c r="M46" s="22">
        <v>78.548000000000002</v>
      </c>
      <c r="N46" s="22">
        <v>0.70818999999999999</v>
      </c>
      <c r="O46" s="22">
        <v>73.989999999999995</v>
      </c>
      <c r="P46" s="22">
        <v>1.73156</v>
      </c>
      <c r="Q46" s="22"/>
      <c r="R46" s="22"/>
      <c r="S46" s="22"/>
      <c r="T46" s="22"/>
      <c r="U46" s="22"/>
      <c r="Y46" s="26" t="s">
        <v>143</v>
      </c>
      <c r="Z46" s="27">
        <f>COUNTA(B31:U31)</f>
        <v>15</v>
      </c>
      <c r="AA46" s="28"/>
      <c r="AB46" s="32" t="s">
        <v>144</v>
      </c>
      <c r="AC46" s="29"/>
      <c r="AG46" s="3" t="s">
        <v>17</v>
      </c>
      <c r="AH46" s="1">
        <f t="shared" si="5"/>
        <v>9.200000000000319</v>
      </c>
      <c r="AI46" s="1">
        <f t="shared" si="3"/>
        <v>-41.29999999999967</v>
      </c>
      <c r="AJ46" s="1">
        <f t="shared" si="3"/>
        <v>-33.499999999999645</v>
      </c>
      <c r="AK46" s="1">
        <f t="shared" si="3"/>
        <v>-58.499999999999105</v>
      </c>
      <c r="AL46" s="1">
        <f t="shared" si="3"/>
        <v>16.599999999999948</v>
      </c>
      <c r="AM46" s="1">
        <f t="shared" si="3"/>
        <v>-40.800000000000125</v>
      </c>
      <c r="AN46" s="1">
        <f t="shared" si="3"/>
        <v>24.100000000000232</v>
      </c>
      <c r="AO46" s="1">
        <f t="shared" si="3"/>
        <v>-41.000000000002501</v>
      </c>
      <c r="AP46" s="1">
        <f t="shared" si="3"/>
        <v>-38.900000000000603</v>
      </c>
      <c r="AQ46" s="1">
        <f t="shared" ref="AQ46:BA69" si="6">IF(K$30="J",IF(K$32="B",(K57-K$43)*100,(K57-K$43)*-100),IF(K$32="B",(K57-K$43)*10000,(K57-K$43)*-10000))</f>
        <v>-9.7999999999998089</v>
      </c>
      <c r="AR46" s="1">
        <f t="shared" si="6"/>
        <v>7.5000000000002842</v>
      </c>
      <c r="AS46" s="1">
        <f t="shared" si="6"/>
        <v>-30.799999999999272</v>
      </c>
      <c r="AT46" s="1">
        <f t="shared" si="6"/>
        <v>29.399999999999427</v>
      </c>
      <c r="AU46" s="1">
        <f t="shared" si="6"/>
        <v>-5.2000000000006708</v>
      </c>
      <c r="AV46" s="1">
        <f t="shared" si="6"/>
        <v>-60.199999999999143</v>
      </c>
      <c r="AW46" s="1">
        <f t="shared" si="6"/>
        <v>0</v>
      </c>
      <c r="AX46" s="1">
        <f t="shared" si="6"/>
        <v>0</v>
      </c>
      <c r="AY46" s="1">
        <f t="shared" si="6"/>
        <v>0</v>
      </c>
      <c r="AZ46" s="1">
        <f t="shared" si="6"/>
        <v>0</v>
      </c>
      <c r="BA46" s="1">
        <f t="shared" si="6"/>
        <v>0</v>
      </c>
      <c r="BB46" s="1">
        <f t="shared" si="4"/>
        <v>-273.20000000000033</v>
      </c>
    </row>
    <row r="47" spans="1:54">
      <c r="A47" s="3" t="s">
        <v>7</v>
      </c>
      <c r="B47" s="22">
        <v>0.97914999999999996</v>
      </c>
      <c r="C47" s="22">
        <v>102.27200000000001</v>
      </c>
      <c r="D47" s="22">
        <v>0.75478999999999996</v>
      </c>
      <c r="E47" s="22">
        <v>1.4796</v>
      </c>
      <c r="F47" s="22">
        <v>1.0936300000000001</v>
      </c>
      <c r="G47" s="22">
        <v>114.22499999999999</v>
      </c>
      <c r="H47" s="22">
        <v>1.27935</v>
      </c>
      <c r="I47" s="22">
        <v>133.62299999999999</v>
      </c>
      <c r="J47" s="22">
        <v>0.98257000000000005</v>
      </c>
      <c r="K47" s="22">
        <v>1.0439000000000001</v>
      </c>
      <c r="L47" s="22">
        <v>0.75205</v>
      </c>
      <c r="M47" s="22">
        <v>78.552999999999997</v>
      </c>
      <c r="N47" s="22">
        <v>0.70786000000000004</v>
      </c>
      <c r="O47" s="22">
        <v>73.936000000000007</v>
      </c>
      <c r="P47" s="22">
        <v>1.73082</v>
      </c>
      <c r="Q47" s="22"/>
      <c r="R47" s="22"/>
      <c r="S47" s="22"/>
      <c r="T47" s="22"/>
      <c r="U47" s="22"/>
      <c r="Y47" s="30" t="s">
        <v>145</v>
      </c>
      <c r="Z47" s="33">
        <f>MAXA(BB32:BB142)</f>
        <v>1828.300000000002</v>
      </c>
      <c r="AA47" s="34"/>
      <c r="AB47" s="35">
        <f>Z47/Z$46</f>
        <v>121.8866666666668</v>
      </c>
      <c r="AC47" s="36"/>
      <c r="AG47" s="3" t="s">
        <v>18</v>
      </c>
      <c r="AH47" s="1">
        <f t="shared" si="5"/>
        <v>8.0000000000002292</v>
      </c>
      <c r="AI47" s="1">
        <f t="shared" si="5"/>
        <v>-29.800000000000182</v>
      </c>
      <c r="AJ47" s="1">
        <f t="shared" si="5"/>
        <v>-31.70000000000006</v>
      </c>
      <c r="AK47" s="1">
        <f t="shared" si="5"/>
        <v>-54.399999999998897</v>
      </c>
      <c r="AL47" s="1">
        <f t="shared" si="5"/>
        <v>14.199999999999768</v>
      </c>
      <c r="AM47" s="1">
        <f t="shared" si="5"/>
        <v>-27.700000000000102</v>
      </c>
      <c r="AN47" s="1">
        <f t="shared" si="5"/>
        <v>20.700000000000163</v>
      </c>
      <c r="AO47" s="1">
        <f t="shared" si="5"/>
        <v>-28.100000000000591</v>
      </c>
      <c r="AP47" s="1">
        <f t="shared" si="5"/>
        <v>-41.400000000000325</v>
      </c>
      <c r="AQ47" s="1">
        <f t="shared" si="6"/>
        <v>-6.6999999999994841</v>
      </c>
      <c r="AR47" s="1">
        <f t="shared" si="6"/>
        <v>5.5000000000005045</v>
      </c>
      <c r="AS47" s="1">
        <f t="shared" si="6"/>
        <v>-23.600000000000421</v>
      </c>
      <c r="AT47" s="1">
        <f t="shared" si="6"/>
        <v>31.400000000000318</v>
      </c>
      <c r="AU47" s="1">
        <f t="shared" si="6"/>
        <v>5.4000000000002046</v>
      </c>
      <c r="AV47" s="1">
        <f t="shared" si="6"/>
        <v>-58.400000000000674</v>
      </c>
      <c r="AW47" s="1">
        <f t="shared" si="6"/>
        <v>0</v>
      </c>
      <c r="AX47" s="1">
        <f t="shared" si="6"/>
        <v>0</v>
      </c>
      <c r="AY47" s="1">
        <f t="shared" si="6"/>
        <v>0</v>
      </c>
      <c r="AZ47" s="1">
        <f t="shared" si="6"/>
        <v>0</v>
      </c>
      <c r="BA47" s="1">
        <f t="shared" si="6"/>
        <v>0</v>
      </c>
      <c r="BB47" s="1">
        <f t="shared" si="4"/>
        <v>-216.59999999999951</v>
      </c>
    </row>
    <row r="48" spans="1:54">
      <c r="A48" s="3" t="s">
        <v>8</v>
      </c>
      <c r="B48" s="22">
        <v>0.97946999999999995</v>
      </c>
      <c r="C48" s="22">
        <v>102.267</v>
      </c>
      <c r="D48" s="22">
        <v>0.75480000000000003</v>
      </c>
      <c r="E48" s="22">
        <v>1.47919</v>
      </c>
      <c r="F48" s="22">
        <v>1.0937300000000001</v>
      </c>
      <c r="G48" s="22">
        <v>114.19499999999999</v>
      </c>
      <c r="H48" s="22">
        <v>1.27996</v>
      </c>
      <c r="I48" s="22">
        <v>133.637</v>
      </c>
      <c r="J48" s="22">
        <v>0.98336000000000001</v>
      </c>
      <c r="K48" s="22">
        <v>1.0440400000000001</v>
      </c>
      <c r="L48" s="22">
        <v>0.75168999999999997</v>
      </c>
      <c r="M48" s="22">
        <v>78.486000000000004</v>
      </c>
      <c r="N48" s="22">
        <v>0.70806000000000002</v>
      </c>
      <c r="O48" s="22">
        <v>73.927999999999997</v>
      </c>
      <c r="P48" s="22">
        <v>1.7311099999999999</v>
      </c>
      <c r="Q48" s="22"/>
      <c r="R48" s="22"/>
      <c r="S48" s="22"/>
      <c r="T48" s="22"/>
      <c r="U48" s="22"/>
      <c r="Y48" s="31" t="s">
        <v>146</v>
      </c>
      <c r="Z48" s="37">
        <f>MINA(BB32:BB142)</f>
        <v>-304.00000000000153</v>
      </c>
      <c r="AA48" s="38"/>
      <c r="AB48" s="39">
        <f>Z48/Z$46</f>
        <v>-20.266666666666769</v>
      </c>
      <c r="AC48" s="40"/>
      <c r="AG48" s="3" t="s">
        <v>89</v>
      </c>
      <c r="AH48" s="1">
        <f t="shared" si="5"/>
        <v>6.0000000000004494</v>
      </c>
      <c r="AI48" s="1">
        <f t="shared" si="5"/>
        <v>-46.699999999999875</v>
      </c>
      <c r="AJ48" s="1">
        <f t="shared" si="5"/>
        <v>-32.600000000000406</v>
      </c>
      <c r="AK48" s="1">
        <f t="shared" si="5"/>
        <v>-51.799999999999628</v>
      </c>
      <c r="AL48" s="1">
        <f t="shared" si="5"/>
        <v>14.600000000000168</v>
      </c>
      <c r="AM48" s="1">
        <f t="shared" si="5"/>
        <v>-43.500000000000227</v>
      </c>
      <c r="AN48" s="1">
        <f t="shared" si="5"/>
        <v>17.599999999999838</v>
      </c>
      <c r="AO48" s="1">
        <f t="shared" si="5"/>
        <v>-50.800000000000978</v>
      </c>
      <c r="AP48" s="1">
        <f t="shared" si="5"/>
        <v>-40.800000000000836</v>
      </c>
      <c r="AQ48" s="1">
        <f t="shared" si="6"/>
        <v>-8.0000000000013394</v>
      </c>
      <c r="AR48" s="1">
        <f t="shared" si="6"/>
        <v>5.2000000000007596</v>
      </c>
      <c r="AS48" s="1">
        <f t="shared" si="6"/>
        <v>-35.099999999999909</v>
      </c>
      <c r="AT48" s="1">
        <f t="shared" si="6"/>
        <v>30.000000000000028</v>
      </c>
      <c r="AU48" s="1">
        <f t="shared" si="6"/>
        <v>-7.2000000000002728</v>
      </c>
      <c r="AV48" s="1">
        <f t="shared" si="6"/>
        <v>-60.899999999999288</v>
      </c>
      <c r="AW48" s="1">
        <f t="shared" si="6"/>
        <v>0</v>
      </c>
      <c r="AX48" s="1">
        <f t="shared" si="6"/>
        <v>0</v>
      </c>
      <c r="AY48" s="1">
        <f t="shared" si="6"/>
        <v>0</v>
      </c>
      <c r="AZ48" s="1">
        <f t="shared" si="6"/>
        <v>0</v>
      </c>
      <c r="BA48" s="1">
        <f t="shared" si="6"/>
        <v>0</v>
      </c>
      <c r="BB48" s="1">
        <f t="shared" si="4"/>
        <v>-304.00000000000153</v>
      </c>
    </row>
    <row r="49" spans="1:54">
      <c r="A49" s="3" t="s">
        <v>9</v>
      </c>
      <c r="B49" s="22">
        <v>0.97953999999999997</v>
      </c>
      <c r="C49" s="22">
        <v>102.246</v>
      </c>
      <c r="D49" s="22">
        <v>0.75644999999999996</v>
      </c>
      <c r="E49" s="22">
        <v>1.47679</v>
      </c>
      <c r="F49" s="22">
        <v>1.09436</v>
      </c>
      <c r="G49" s="22">
        <v>114.229</v>
      </c>
      <c r="H49" s="22">
        <v>1.28155</v>
      </c>
      <c r="I49" s="22">
        <v>133.76300000000001</v>
      </c>
      <c r="J49" s="22">
        <v>0.98560999999999999</v>
      </c>
      <c r="K49" s="22">
        <v>1.04521</v>
      </c>
      <c r="L49" s="22">
        <v>0.75168999999999997</v>
      </c>
      <c r="M49" s="22">
        <v>78.460999999999999</v>
      </c>
      <c r="N49" s="22">
        <v>0.70882000000000001</v>
      </c>
      <c r="O49" s="22">
        <v>73.983000000000004</v>
      </c>
      <c r="P49" s="22">
        <v>1.7293799999999999</v>
      </c>
      <c r="Q49" s="22"/>
      <c r="R49" s="22"/>
      <c r="S49" s="22"/>
      <c r="T49" s="22"/>
      <c r="U49" s="22"/>
      <c r="AG49" s="3" t="s">
        <v>88</v>
      </c>
      <c r="AH49" s="1">
        <f t="shared" si="5"/>
        <v>11.100000000000554</v>
      </c>
      <c r="AI49" s="1">
        <f t="shared" si="5"/>
        <v>-37.600000000000477</v>
      </c>
      <c r="AJ49" s="1">
        <f t="shared" si="5"/>
        <v>-25.500000000000522</v>
      </c>
      <c r="AK49" s="1">
        <f t="shared" si="5"/>
        <v>-44.899999999998826</v>
      </c>
      <c r="AL49" s="1">
        <f t="shared" si="5"/>
        <v>15.800000000001369</v>
      </c>
      <c r="AM49" s="1">
        <f t="shared" si="5"/>
        <v>-38.900000000001</v>
      </c>
      <c r="AN49" s="1">
        <f t="shared" si="5"/>
        <v>27.600000000000957</v>
      </c>
      <c r="AO49" s="1">
        <f t="shared" si="5"/>
        <v>-36.400000000000432</v>
      </c>
      <c r="AP49" s="1">
        <f t="shared" si="5"/>
        <v>-32.600000000000406</v>
      </c>
      <c r="AQ49" s="1">
        <f t="shared" si="6"/>
        <v>-1.100000000000545</v>
      </c>
      <c r="AR49" s="1">
        <f t="shared" si="6"/>
        <v>8.5000000000001741</v>
      </c>
      <c r="AS49" s="1">
        <f t="shared" si="6"/>
        <v>-28.600000000000136</v>
      </c>
      <c r="AT49" s="1">
        <f t="shared" si="6"/>
        <v>31.499999999999861</v>
      </c>
      <c r="AU49" s="1">
        <f t="shared" si="6"/>
        <v>-2.5999999999996248</v>
      </c>
      <c r="AV49" s="1">
        <f t="shared" si="6"/>
        <v>-41.100000000000577</v>
      </c>
      <c r="AW49" s="1">
        <f t="shared" si="6"/>
        <v>0</v>
      </c>
      <c r="AX49" s="1">
        <f t="shared" si="6"/>
        <v>0</v>
      </c>
      <c r="AY49" s="1">
        <f t="shared" si="6"/>
        <v>0</v>
      </c>
      <c r="AZ49" s="1">
        <f t="shared" si="6"/>
        <v>0</v>
      </c>
      <c r="BA49" s="1">
        <f t="shared" si="6"/>
        <v>0</v>
      </c>
      <c r="BB49" s="1">
        <f t="shared" si="4"/>
        <v>-194.79999999999961</v>
      </c>
    </row>
    <row r="50" spans="1:54">
      <c r="A50" s="3" t="s">
        <v>10</v>
      </c>
      <c r="B50" s="22">
        <v>0.97955999999999999</v>
      </c>
      <c r="C50" s="22">
        <v>102.14100000000001</v>
      </c>
      <c r="D50" s="22">
        <v>0.75651999999999997</v>
      </c>
      <c r="E50" s="22">
        <v>1.4757499999999999</v>
      </c>
      <c r="F50" s="22">
        <v>1.0937600000000001</v>
      </c>
      <c r="G50" s="22">
        <v>114.045</v>
      </c>
      <c r="H50" s="22">
        <v>1.2803599999999999</v>
      </c>
      <c r="I50" s="22">
        <v>133.505</v>
      </c>
      <c r="J50" s="22">
        <v>0.98597999999999997</v>
      </c>
      <c r="K50" s="22">
        <v>1.0445</v>
      </c>
      <c r="L50" s="22">
        <v>0.75151000000000001</v>
      </c>
      <c r="M50" s="22">
        <v>78.363</v>
      </c>
      <c r="N50" s="22">
        <v>0.70933999999999997</v>
      </c>
      <c r="O50" s="22">
        <v>73.965000000000003</v>
      </c>
      <c r="P50" s="22">
        <v>1.7275799999999999</v>
      </c>
      <c r="Q50" s="22"/>
      <c r="R50" s="22"/>
      <c r="S50" s="22"/>
      <c r="T50" s="22"/>
      <c r="U50" s="22"/>
      <c r="AG50" s="3" t="s">
        <v>90</v>
      </c>
      <c r="AH50" s="1">
        <f t="shared" si="5"/>
        <v>26.400000000000865</v>
      </c>
      <c r="AI50" s="1">
        <f t="shared" si="5"/>
        <v>-9.4000000000008299</v>
      </c>
      <c r="AJ50" s="1">
        <f t="shared" si="5"/>
        <v>-19.700000000000273</v>
      </c>
      <c r="AK50" s="1">
        <f t="shared" si="5"/>
        <v>-55.499999999999439</v>
      </c>
      <c r="AL50" s="1">
        <f t="shared" si="5"/>
        <v>16.400000000000858</v>
      </c>
      <c r="AM50" s="1">
        <f t="shared" si="5"/>
        <v>-24.300000000000921</v>
      </c>
      <c r="AN50" s="1">
        <f t="shared" si="5"/>
        <v>19.700000000000273</v>
      </c>
      <c r="AO50" s="1">
        <f t="shared" si="5"/>
        <v>-27.700000000001523</v>
      </c>
      <c r="AP50" s="1">
        <f t="shared" si="5"/>
        <v>-37.700000000000514</v>
      </c>
      <c r="AQ50" s="1">
        <f t="shared" si="6"/>
        <v>-15.700000000000713</v>
      </c>
      <c r="AR50" s="1">
        <f t="shared" si="6"/>
        <v>11.000000000001009</v>
      </c>
      <c r="AS50" s="1">
        <f t="shared" si="6"/>
        <v>-17.099999999999227</v>
      </c>
      <c r="AT50" s="1">
        <f t="shared" si="6"/>
        <v>26.8999999999997</v>
      </c>
      <c r="AU50" s="1">
        <f t="shared" si="6"/>
        <v>1.2999999999991019</v>
      </c>
      <c r="AV50" s="1">
        <f t="shared" si="6"/>
        <v>-64.800000000000409</v>
      </c>
      <c r="AW50" s="1">
        <f t="shared" si="6"/>
        <v>0</v>
      </c>
      <c r="AX50" s="1">
        <f t="shared" si="6"/>
        <v>0</v>
      </c>
      <c r="AY50" s="1">
        <f t="shared" si="6"/>
        <v>0</v>
      </c>
      <c r="AZ50" s="1">
        <f t="shared" si="6"/>
        <v>0</v>
      </c>
      <c r="BA50" s="1">
        <f t="shared" si="6"/>
        <v>0</v>
      </c>
      <c r="BB50" s="1">
        <f t="shared" si="4"/>
        <v>-170.20000000000203</v>
      </c>
    </row>
    <row r="51" spans="1:54">
      <c r="A51" s="3" t="s">
        <v>11</v>
      </c>
      <c r="B51" s="22">
        <v>0.97814000000000001</v>
      </c>
      <c r="C51" s="22">
        <v>102.13500000000001</v>
      </c>
      <c r="D51" s="22">
        <v>0.75734999999999997</v>
      </c>
      <c r="E51" s="22">
        <v>1.4760899999999999</v>
      </c>
      <c r="F51" s="22">
        <v>1.0936399999999999</v>
      </c>
      <c r="G51" s="22">
        <v>114.19499999999999</v>
      </c>
      <c r="H51" s="22">
        <v>1.2800400000000001</v>
      </c>
      <c r="I51" s="22">
        <v>133.65700000000001</v>
      </c>
      <c r="J51" s="22">
        <v>0.98601000000000005</v>
      </c>
      <c r="K51" s="22">
        <v>1.0442899999999999</v>
      </c>
      <c r="L51" s="22">
        <v>0.75119999999999998</v>
      </c>
      <c r="M51" s="22">
        <v>78.44</v>
      </c>
      <c r="N51" s="22">
        <v>0.70926</v>
      </c>
      <c r="O51" s="22">
        <v>74.058999999999997</v>
      </c>
      <c r="P51" s="22">
        <v>1.72777</v>
      </c>
      <c r="Q51" s="22"/>
      <c r="R51" s="22"/>
      <c r="S51" s="22"/>
      <c r="T51" s="22"/>
      <c r="U51" s="22"/>
      <c r="AG51" s="3" t="s">
        <v>91</v>
      </c>
      <c r="AH51" s="1">
        <f t="shared" si="5"/>
        <v>32.900000000000148</v>
      </c>
      <c r="AI51" s="1">
        <f t="shared" si="5"/>
        <v>-14.700000000000557</v>
      </c>
      <c r="AJ51" s="1">
        <f t="shared" si="5"/>
        <v>-22.499999999999744</v>
      </c>
      <c r="AK51" s="1">
        <f t="shared" si="5"/>
        <v>-61.100000000000598</v>
      </c>
      <c r="AL51" s="1">
        <f t="shared" si="5"/>
        <v>23.600000000001398</v>
      </c>
      <c r="AM51" s="1">
        <f t="shared" si="5"/>
        <v>-29.700000000001125</v>
      </c>
      <c r="AN51" s="1">
        <f t="shared" si="5"/>
        <v>29.300000000000992</v>
      </c>
      <c r="AO51" s="1">
        <f t="shared" si="5"/>
        <v>-33.000000000001251</v>
      </c>
      <c r="AP51" s="1">
        <f t="shared" si="5"/>
        <v>-37.900000000000709</v>
      </c>
      <c r="AQ51" s="1">
        <f t="shared" si="6"/>
        <v>-19.900000000001583</v>
      </c>
      <c r="AR51" s="1">
        <f t="shared" si="6"/>
        <v>18.799999999999926</v>
      </c>
      <c r="AS51" s="1">
        <f t="shared" si="6"/>
        <v>-18.200000000000216</v>
      </c>
      <c r="AT51" s="1">
        <f t="shared" si="6"/>
        <v>31.799999999999606</v>
      </c>
      <c r="AU51" s="1">
        <f t="shared" si="6"/>
        <v>-2.1000000000000796</v>
      </c>
      <c r="AV51" s="1">
        <f t="shared" si="6"/>
        <v>-69.799999999999869</v>
      </c>
      <c r="AW51" s="1">
        <f t="shared" si="6"/>
        <v>0</v>
      </c>
      <c r="AX51" s="1">
        <f t="shared" si="6"/>
        <v>0</v>
      </c>
      <c r="AY51" s="1">
        <f t="shared" si="6"/>
        <v>0</v>
      </c>
      <c r="AZ51" s="1">
        <f t="shared" si="6"/>
        <v>0</v>
      </c>
      <c r="BA51" s="1">
        <f t="shared" si="6"/>
        <v>0</v>
      </c>
      <c r="BB51" s="1">
        <f t="shared" si="4"/>
        <v>-172.50000000000364</v>
      </c>
    </row>
    <row r="52" spans="1:54">
      <c r="A52" s="3" t="s">
        <v>12</v>
      </c>
      <c r="B52" s="22">
        <v>0.97885999999999995</v>
      </c>
      <c r="C52" s="22">
        <v>102.155</v>
      </c>
      <c r="D52" s="22">
        <v>0.75680000000000003</v>
      </c>
      <c r="E52" s="22">
        <v>1.47655</v>
      </c>
      <c r="F52" s="22">
        <v>1.09396</v>
      </c>
      <c r="G52" s="22">
        <v>114.16500000000001</v>
      </c>
      <c r="H52" s="22">
        <v>1.28037</v>
      </c>
      <c r="I52" s="22">
        <v>133.62100000000001</v>
      </c>
      <c r="J52" s="22">
        <v>0.98614999999999997</v>
      </c>
      <c r="K52" s="22">
        <v>1.04433</v>
      </c>
      <c r="L52" s="22">
        <v>0.75114000000000003</v>
      </c>
      <c r="M52" s="22">
        <v>78.388000000000005</v>
      </c>
      <c r="N52" s="22">
        <v>0.70928999999999998</v>
      </c>
      <c r="O52" s="22">
        <v>74.021000000000001</v>
      </c>
      <c r="P52" s="22">
        <v>1.72811</v>
      </c>
      <c r="Q52" s="22"/>
      <c r="R52" s="22"/>
      <c r="S52" s="22"/>
      <c r="T52" s="22"/>
      <c r="U52" s="22"/>
      <c r="AG52" s="3" t="s">
        <v>92</v>
      </c>
      <c r="AH52" s="1">
        <f t="shared" si="5"/>
        <v>31.200000000000117</v>
      </c>
      <c r="AI52" s="1">
        <f t="shared" si="5"/>
        <v>-21.20000000000033</v>
      </c>
      <c r="AJ52" s="1">
        <f t="shared" si="5"/>
        <v>-29.599999999999625</v>
      </c>
      <c r="AK52" s="1">
        <f t="shared" si="5"/>
        <v>-69.600000000000776</v>
      </c>
      <c r="AL52" s="1">
        <f t="shared" si="5"/>
        <v>25.699999999999612</v>
      </c>
      <c r="AM52" s="1">
        <f t="shared" si="5"/>
        <v>-32.900000000000773</v>
      </c>
      <c r="AN52" s="1">
        <f t="shared" si="5"/>
        <v>30.000000000001137</v>
      </c>
      <c r="AO52" s="1">
        <f t="shared" si="5"/>
        <v>-38.800000000000523</v>
      </c>
      <c r="AP52" s="1">
        <f t="shared" si="5"/>
        <v>-46.500000000000426</v>
      </c>
      <c r="AQ52" s="1">
        <f t="shared" si="6"/>
        <v>-16.000000000000458</v>
      </c>
      <c r="AR52" s="1">
        <f t="shared" si="6"/>
        <v>18.000000000000238</v>
      </c>
      <c r="AS52" s="1">
        <f t="shared" si="6"/>
        <v>-22.599999999999909</v>
      </c>
      <c r="AT52" s="1">
        <f t="shared" si="6"/>
        <v>39.700000000000287</v>
      </c>
      <c r="AU52" s="1">
        <f t="shared" si="6"/>
        <v>2.8999999999996362</v>
      </c>
      <c r="AV52" s="1">
        <f t="shared" si="6"/>
        <v>-82.199999999998937</v>
      </c>
      <c r="AW52" s="1">
        <f t="shared" si="6"/>
        <v>0</v>
      </c>
      <c r="AX52" s="1">
        <f t="shared" si="6"/>
        <v>0</v>
      </c>
      <c r="AY52" s="1">
        <f t="shared" si="6"/>
        <v>0</v>
      </c>
      <c r="AZ52" s="1">
        <f t="shared" si="6"/>
        <v>0</v>
      </c>
      <c r="BA52" s="1">
        <f t="shared" si="6"/>
        <v>0</v>
      </c>
      <c r="BB52" s="1">
        <f t="shared" si="4"/>
        <v>-211.90000000000074</v>
      </c>
    </row>
    <row r="53" spans="1:54">
      <c r="A53" s="3" t="s">
        <v>13</v>
      </c>
      <c r="B53" s="22">
        <v>0.97714000000000001</v>
      </c>
      <c r="C53" s="22">
        <v>101.97</v>
      </c>
      <c r="D53" s="22">
        <v>0.75765000000000005</v>
      </c>
      <c r="E53" s="22">
        <v>1.47672</v>
      </c>
      <c r="F53" s="22">
        <v>1.09338</v>
      </c>
      <c r="G53" s="22">
        <v>114.101</v>
      </c>
      <c r="H53" s="22">
        <v>1.2808600000000001</v>
      </c>
      <c r="I53" s="22">
        <v>133.65899999999999</v>
      </c>
      <c r="J53" s="22">
        <v>0.98558999999999997</v>
      </c>
      <c r="K53" s="22">
        <v>1.0434600000000001</v>
      </c>
      <c r="L53" s="22">
        <v>0.75107999999999997</v>
      </c>
      <c r="M53" s="22">
        <v>78.379000000000005</v>
      </c>
      <c r="N53" s="22">
        <v>0.70940999999999999</v>
      </c>
      <c r="O53" s="22">
        <v>74.028999999999996</v>
      </c>
      <c r="P53" s="22">
        <v>1.72987</v>
      </c>
      <c r="Q53" s="22"/>
      <c r="R53" s="22"/>
      <c r="S53" s="22"/>
      <c r="T53" s="22"/>
      <c r="U53" s="22"/>
      <c r="AG53" s="3" t="s">
        <v>93</v>
      </c>
      <c r="AH53" s="1">
        <f t="shared" si="5"/>
        <v>33.300000000000551</v>
      </c>
      <c r="AI53" s="1">
        <f t="shared" si="5"/>
        <v>-16.599999999999682</v>
      </c>
      <c r="AJ53" s="1">
        <f t="shared" si="5"/>
        <v>-28.599999999999739</v>
      </c>
      <c r="AK53" s="1">
        <f t="shared" si="5"/>
        <v>-69.200000000000372</v>
      </c>
      <c r="AL53" s="1">
        <f t="shared" si="5"/>
        <v>26.500000000000412</v>
      </c>
      <c r="AM53" s="1">
        <f t="shared" si="5"/>
        <v>-29.100000000001103</v>
      </c>
      <c r="AN53" s="1">
        <f t="shared" si="5"/>
        <v>33.400000000001207</v>
      </c>
      <c r="AO53" s="1">
        <f t="shared" si="5"/>
        <v>-32.200000000000273</v>
      </c>
      <c r="AP53" s="1">
        <f t="shared" si="5"/>
        <v>-43.400000000000105</v>
      </c>
      <c r="AQ53" s="1">
        <f t="shared" si="6"/>
        <v>-13.100000000001444</v>
      </c>
      <c r="AR53" s="1">
        <f t="shared" si="6"/>
        <v>20.60000000000062</v>
      </c>
      <c r="AS53" s="1">
        <f t="shared" si="6"/>
        <v>-17.69999999999925</v>
      </c>
      <c r="AT53" s="1">
        <f t="shared" si="6"/>
        <v>42.099999999999362</v>
      </c>
      <c r="AU53" s="1">
        <f t="shared" si="6"/>
        <v>7.0999999999997954</v>
      </c>
      <c r="AV53" s="1">
        <f t="shared" si="6"/>
        <v>-78.899999999999523</v>
      </c>
      <c r="AW53" s="1">
        <f t="shared" si="6"/>
        <v>0</v>
      </c>
      <c r="AX53" s="1">
        <f t="shared" si="6"/>
        <v>0</v>
      </c>
      <c r="AY53" s="1">
        <f t="shared" si="6"/>
        <v>0</v>
      </c>
      <c r="AZ53" s="1">
        <f t="shared" si="6"/>
        <v>0</v>
      </c>
      <c r="BA53" s="1">
        <f t="shared" si="6"/>
        <v>0</v>
      </c>
      <c r="BB53" s="1">
        <f t="shared" si="4"/>
        <v>-165.79999999999956</v>
      </c>
    </row>
    <row r="54" spans="1:54">
      <c r="A54" s="3" t="s">
        <v>14</v>
      </c>
      <c r="B54" s="22">
        <v>0.97828000000000004</v>
      </c>
      <c r="C54" s="22">
        <v>101.968</v>
      </c>
      <c r="D54" s="22">
        <v>0.75760000000000005</v>
      </c>
      <c r="E54" s="22">
        <v>1.4764900000000001</v>
      </c>
      <c r="F54" s="22">
        <v>1.0944199999999999</v>
      </c>
      <c r="G54" s="22">
        <v>114.072</v>
      </c>
      <c r="H54" s="22">
        <v>1.28257</v>
      </c>
      <c r="I54" s="22">
        <v>133.684</v>
      </c>
      <c r="J54" s="22">
        <v>0.98619000000000001</v>
      </c>
      <c r="K54" s="22">
        <v>1.04379</v>
      </c>
      <c r="L54" s="22">
        <v>0.75139999999999996</v>
      </c>
      <c r="M54" s="22">
        <v>78.323999999999998</v>
      </c>
      <c r="N54" s="22">
        <v>0.70991000000000004</v>
      </c>
      <c r="O54" s="22">
        <v>73.995999999999995</v>
      </c>
      <c r="P54" s="22">
        <v>1.7302999999999999</v>
      </c>
      <c r="Q54" s="22"/>
      <c r="R54" s="22"/>
      <c r="S54" s="22"/>
      <c r="T54" s="22"/>
      <c r="U54" s="22"/>
      <c r="AG54" s="3" t="s">
        <v>94</v>
      </c>
      <c r="AH54" s="1">
        <f t="shared" si="5"/>
        <v>34.800000000000388</v>
      </c>
      <c r="AI54" s="1">
        <f t="shared" si="5"/>
        <v>-16.29999999999967</v>
      </c>
      <c r="AJ54" s="1">
        <f t="shared" si="5"/>
        <v>-29.400000000000539</v>
      </c>
      <c r="AK54" s="1">
        <f t="shared" si="5"/>
        <v>-77.000000000000398</v>
      </c>
      <c r="AL54" s="1">
        <f t="shared" si="5"/>
        <v>23.500000000000743</v>
      </c>
      <c r="AM54" s="1">
        <f t="shared" si="5"/>
        <v>-33.400000000000318</v>
      </c>
      <c r="AN54" s="1">
        <f t="shared" si="5"/>
        <v>24.100000000000232</v>
      </c>
      <c r="AO54" s="1">
        <f t="shared" si="5"/>
        <v>-43.300000000002115</v>
      </c>
      <c r="AP54" s="1">
        <f t="shared" si="5"/>
        <v>-47.700000000000522</v>
      </c>
      <c r="AQ54" s="1">
        <f t="shared" si="6"/>
        <v>-10.600000000000609</v>
      </c>
      <c r="AR54" s="1">
        <f t="shared" si="6"/>
        <v>18.900000000000581</v>
      </c>
      <c r="AS54" s="1">
        <f t="shared" si="6"/>
        <v>-20.600000000000307</v>
      </c>
      <c r="AT54" s="1">
        <f t="shared" si="6"/>
        <v>45.600000000000087</v>
      </c>
      <c r="AU54" s="1">
        <f t="shared" si="6"/>
        <v>10.39999999999992</v>
      </c>
      <c r="AV54" s="1">
        <f t="shared" si="6"/>
        <v>-95.499999999999474</v>
      </c>
      <c r="AW54" s="1">
        <f t="shared" si="6"/>
        <v>0</v>
      </c>
      <c r="AX54" s="1">
        <f t="shared" si="6"/>
        <v>0</v>
      </c>
      <c r="AY54" s="1">
        <f t="shared" si="6"/>
        <v>0</v>
      </c>
      <c r="AZ54" s="1">
        <f t="shared" si="6"/>
        <v>0</v>
      </c>
      <c r="BA54" s="1">
        <f t="shared" si="6"/>
        <v>0</v>
      </c>
      <c r="BB54" s="1">
        <f t="shared" si="4"/>
        <v>-216.50000000000205</v>
      </c>
    </row>
    <row r="55" spans="1:54">
      <c r="A55" s="3" t="s">
        <v>15</v>
      </c>
      <c r="B55" s="22">
        <v>0.97829999999999995</v>
      </c>
      <c r="C55" s="22">
        <v>101.904</v>
      </c>
      <c r="D55" s="22">
        <v>0.75741000000000003</v>
      </c>
      <c r="E55" s="22">
        <v>1.4769099999999999</v>
      </c>
      <c r="F55" s="22">
        <v>1.0944700000000001</v>
      </c>
      <c r="G55" s="22">
        <v>114.006</v>
      </c>
      <c r="H55" s="22">
        <v>1.28203</v>
      </c>
      <c r="I55" s="22">
        <v>133.536</v>
      </c>
      <c r="J55" s="22">
        <v>0.98619000000000001</v>
      </c>
      <c r="K55" s="22">
        <v>1.04366</v>
      </c>
      <c r="L55" s="22">
        <v>0.75122</v>
      </c>
      <c r="M55" s="22">
        <v>78.25</v>
      </c>
      <c r="N55" s="22">
        <v>0.70977000000000001</v>
      </c>
      <c r="O55" s="22">
        <v>73.936000000000007</v>
      </c>
      <c r="P55" s="22">
        <v>1.72994</v>
      </c>
      <c r="Q55" s="22"/>
      <c r="R55" s="22"/>
      <c r="S55" s="22"/>
      <c r="T55" s="22"/>
      <c r="U55" s="22"/>
      <c r="Y55" s="41"/>
      <c r="Z55" s="41"/>
      <c r="AA55" s="41"/>
      <c r="AB55" s="41"/>
      <c r="AC55" s="41"/>
      <c r="AG55" s="3" t="s">
        <v>95</v>
      </c>
      <c r="AH55" s="1">
        <f t="shared" si="5"/>
        <v>17.20000000000055</v>
      </c>
      <c r="AI55" s="1">
        <f t="shared" si="5"/>
        <v>-3.7000000000006139</v>
      </c>
      <c r="AJ55" s="1">
        <f t="shared" si="5"/>
        <v>-14.600000000000168</v>
      </c>
      <c r="AK55" s="1">
        <f t="shared" si="5"/>
        <v>-37.099999999998801</v>
      </c>
      <c r="AL55" s="1">
        <f t="shared" si="5"/>
        <v>12.499999999999734</v>
      </c>
      <c r="AM55" s="1">
        <f t="shared" si="5"/>
        <v>-11.599999999999966</v>
      </c>
      <c r="AN55" s="1">
        <f t="shared" si="5"/>
        <v>-2.4000000000001798</v>
      </c>
      <c r="AO55" s="1">
        <f t="shared" si="5"/>
        <v>-31.200000000001182</v>
      </c>
      <c r="AP55" s="1">
        <f t="shared" si="5"/>
        <v>-33.199999999999896</v>
      </c>
      <c r="AQ55" s="1">
        <f t="shared" si="6"/>
        <v>-4.3000000000015248</v>
      </c>
      <c r="AR55" s="1">
        <f t="shared" si="6"/>
        <v>1.4000000000002899</v>
      </c>
      <c r="AS55" s="1">
        <f t="shared" si="6"/>
        <v>-15.30000000000058</v>
      </c>
      <c r="AT55" s="1">
        <f t="shared" si="6"/>
        <v>24.100000000000232</v>
      </c>
      <c r="AU55" s="1">
        <f t="shared" si="6"/>
        <v>9.3999999999994088</v>
      </c>
      <c r="AV55" s="1">
        <f t="shared" si="6"/>
        <v>-67.599999999998772</v>
      </c>
      <c r="AW55" s="1">
        <f t="shared" si="6"/>
        <v>0</v>
      </c>
      <c r="AX55" s="1">
        <f t="shared" si="6"/>
        <v>0</v>
      </c>
      <c r="AY55" s="1">
        <f t="shared" si="6"/>
        <v>0</v>
      </c>
      <c r="AZ55" s="1">
        <f t="shared" si="6"/>
        <v>0</v>
      </c>
      <c r="BA55" s="1">
        <f t="shared" si="6"/>
        <v>0</v>
      </c>
      <c r="BB55" s="1">
        <f t="shared" si="4"/>
        <v>-156.40000000000146</v>
      </c>
    </row>
    <row r="56" spans="1:54">
      <c r="A56" s="3" t="s">
        <v>16</v>
      </c>
      <c r="B56" s="22">
        <v>0.97819</v>
      </c>
      <c r="C56" s="22">
        <v>101.91200000000001</v>
      </c>
      <c r="D56" s="22">
        <v>0.75675000000000003</v>
      </c>
      <c r="E56" s="22">
        <v>1.47821</v>
      </c>
      <c r="F56" s="22">
        <v>1.0944700000000001</v>
      </c>
      <c r="G56" s="22">
        <v>114.02800000000001</v>
      </c>
      <c r="H56" s="22">
        <v>1.2817700000000001</v>
      </c>
      <c r="I56" s="22">
        <v>133.535</v>
      </c>
      <c r="J56" s="22">
        <v>0.98453999999999997</v>
      </c>
      <c r="K56" s="22">
        <v>1.0432699999999999</v>
      </c>
      <c r="L56" s="22">
        <v>0.75146000000000002</v>
      </c>
      <c r="M56" s="22">
        <v>78.322999999999993</v>
      </c>
      <c r="N56" s="22">
        <v>0.70913999999999999</v>
      </c>
      <c r="O56" s="22">
        <v>73.888999999999996</v>
      </c>
      <c r="P56" s="22">
        <v>1.73044</v>
      </c>
      <c r="Q56" s="22"/>
      <c r="R56" s="22"/>
      <c r="S56" s="22"/>
      <c r="T56" s="22"/>
      <c r="U56" s="22"/>
      <c r="Y56" s="41"/>
      <c r="Z56" s="41"/>
      <c r="AA56" s="41"/>
      <c r="AB56" s="41"/>
      <c r="AC56" s="41"/>
      <c r="AG56" s="3" t="s">
        <v>96</v>
      </c>
      <c r="AH56" s="1">
        <f t="shared" si="5"/>
        <v>19.700000000000273</v>
      </c>
      <c r="AI56" s="1">
        <f t="shared" si="5"/>
        <v>7.0999999999997954</v>
      </c>
      <c r="AJ56" s="1">
        <f t="shared" si="5"/>
        <v>-8.0000000000002292</v>
      </c>
      <c r="AK56" s="1">
        <f t="shared" si="5"/>
        <v>-31.499999999999861</v>
      </c>
      <c r="AL56" s="1">
        <f t="shared" si="5"/>
        <v>9.7999999999998089</v>
      </c>
      <c r="AM56" s="1">
        <f t="shared" si="5"/>
        <v>-4.9000000000006594</v>
      </c>
      <c r="AN56" s="1">
        <f t="shared" si="5"/>
        <v>10.700000000001264</v>
      </c>
      <c r="AO56" s="1">
        <f t="shared" si="5"/>
        <v>-6.1000000000007049</v>
      </c>
      <c r="AP56" s="1">
        <f t="shared" si="5"/>
        <v>-23.900000000000034</v>
      </c>
      <c r="AQ56" s="1">
        <f t="shared" si="6"/>
        <v>-2.6999999999999247</v>
      </c>
      <c r="AR56" s="1">
        <f t="shared" si="6"/>
        <v>4.7000000000008146</v>
      </c>
      <c r="AS56" s="1">
        <f t="shared" si="6"/>
        <v>-5.499999999999261</v>
      </c>
      <c r="AT56" s="1">
        <f t="shared" si="6"/>
        <v>20.499999999999964</v>
      </c>
      <c r="AU56" s="1">
        <f t="shared" si="6"/>
        <v>11.299999999999955</v>
      </c>
      <c r="AV56" s="1">
        <f t="shared" si="6"/>
        <v>-38.499999999999091</v>
      </c>
      <c r="AW56" s="1">
        <f t="shared" si="6"/>
        <v>0</v>
      </c>
      <c r="AX56" s="1">
        <f t="shared" si="6"/>
        <v>0</v>
      </c>
      <c r="AY56" s="1">
        <f t="shared" si="6"/>
        <v>0</v>
      </c>
      <c r="AZ56" s="1">
        <f t="shared" si="6"/>
        <v>0</v>
      </c>
      <c r="BA56" s="1">
        <f t="shared" si="6"/>
        <v>0</v>
      </c>
      <c r="BB56" s="1">
        <f t="shared" si="4"/>
        <v>-37.299999999997887</v>
      </c>
    </row>
    <row r="57" spans="1:54">
      <c r="A57" s="3" t="s">
        <v>17</v>
      </c>
      <c r="B57" s="22">
        <v>0.97821999999999998</v>
      </c>
      <c r="C57" s="22">
        <v>101.88800000000001</v>
      </c>
      <c r="D57" s="22">
        <v>0.75756999999999997</v>
      </c>
      <c r="E57" s="22">
        <v>1.4764900000000001</v>
      </c>
      <c r="F57" s="22">
        <v>1.09449</v>
      </c>
      <c r="G57" s="22">
        <v>113.983</v>
      </c>
      <c r="H57" s="22">
        <v>1.2822</v>
      </c>
      <c r="I57" s="22">
        <v>133.55099999999999</v>
      </c>
      <c r="J57" s="22">
        <v>0.98548000000000002</v>
      </c>
      <c r="K57" s="22">
        <v>1.0440499999999999</v>
      </c>
      <c r="L57" s="22">
        <v>0.75158999999999998</v>
      </c>
      <c r="M57" s="22">
        <v>78.290000000000006</v>
      </c>
      <c r="N57" s="22">
        <v>0.70948999999999995</v>
      </c>
      <c r="O57" s="22">
        <v>73.903999999999996</v>
      </c>
      <c r="P57" s="22">
        <v>1.7299800000000001</v>
      </c>
      <c r="Q57" s="22"/>
      <c r="R57" s="22"/>
      <c r="S57" s="22"/>
      <c r="T57" s="22"/>
      <c r="U57" s="22"/>
      <c r="AG57" s="3" t="s">
        <v>97</v>
      </c>
      <c r="AH57" s="1">
        <f t="shared" si="5"/>
        <v>24.300000000000431</v>
      </c>
      <c r="AI57" s="1">
        <f t="shared" si="5"/>
        <v>-1.6999999999995907</v>
      </c>
      <c r="AJ57" s="1">
        <f t="shared" si="5"/>
        <v>-7.5999999999998291</v>
      </c>
      <c r="AK57" s="1">
        <f t="shared" si="5"/>
        <v>-31.200000000000117</v>
      </c>
      <c r="AL57" s="1">
        <f t="shared" si="5"/>
        <v>14.300000000000423</v>
      </c>
      <c r="AM57" s="1">
        <f t="shared" si="5"/>
        <v>-15.400000000001057</v>
      </c>
      <c r="AN57" s="1">
        <f t="shared" si="5"/>
        <v>6.8000000000001393</v>
      </c>
      <c r="AO57" s="1">
        <f t="shared" si="5"/>
        <v>-28.300000000001546</v>
      </c>
      <c r="AP57" s="1">
        <f t="shared" si="5"/>
        <v>-31.800000000000715</v>
      </c>
      <c r="AQ57" s="1">
        <f t="shared" si="6"/>
        <v>-1.8000000000006899</v>
      </c>
      <c r="AR57" s="1">
        <f t="shared" si="6"/>
        <v>1.500000000000945</v>
      </c>
      <c r="AS57" s="1">
        <f t="shared" si="6"/>
        <v>-18.999999999999773</v>
      </c>
      <c r="AT57" s="1">
        <f t="shared" si="6"/>
        <v>23.499999999999631</v>
      </c>
      <c r="AU57" s="1">
        <f t="shared" si="6"/>
        <v>4.8999999999992383</v>
      </c>
      <c r="AV57" s="1">
        <f t="shared" si="6"/>
        <v>-50.99999999999882</v>
      </c>
      <c r="AW57" s="1">
        <f t="shared" si="6"/>
        <v>0</v>
      </c>
      <c r="AX57" s="1">
        <f t="shared" si="6"/>
        <v>0</v>
      </c>
      <c r="AY57" s="1">
        <f t="shared" si="6"/>
        <v>0</v>
      </c>
      <c r="AZ57" s="1">
        <f t="shared" si="6"/>
        <v>0</v>
      </c>
      <c r="BA57" s="1">
        <f t="shared" si="6"/>
        <v>0</v>
      </c>
      <c r="BB57" s="1">
        <f t="shared" si="4"/>
        <v>-112.50000000000135</v>
      </c>
    </row>
    <row r="58" spans="1:54">
      <c r="A58" s="3" t="s">
        <v>18</v>
      </c>
      <c r="B58" s="22">
        <v>0.97809999999999997</v>
      </c>
      <c r="C58" s="22">
        <v>102.003</v>
      </c>
      <c r="D58" s="22">
        <v>0.75739000000000001</v>
      </c>
      <c r="E58" s="22">
        <v>1.4769000000000001</v>
      </c>
      <c r="F58" s="22">
        <v>1.0942499999999999</v>
      </c>
      <c r="G58" s="22">
        <v>114.114</v>
      </c>
      <c r="H58" s="22">
        <v>1.28186</v>
      </c>
      <c r="I58" s="22">
        <v>133.68</v>
      </c>
      <c r="J58" s="22">
        <v>0.98573</v>
      </c>
      <c r="K58" s="22">
        <v>1.0437399999999999</v>
      </c>
      <c r="L58" s="22">
        <v>0.75139</v>
      </c>
      <c r="M58" s="22">
        <v>78.361999999999995</v>
      </c>
      <c r="N58" s="22">
        <v>0.70969000000000004</v>
      </c>
      <c r="O58" s="22">
        <v>74.010000000000005</v>
      </c>
      <c r="P58" s="22">
        <v>1.7301599999999999</v>
      </c>
      <c r="Q58" s="22"/>
      <c r="R58" s="22"/>
      <c r="S58" s="22"/>
      <c r="T58" s="22"/>
      <c r="U58" s="22"/>
      <c r="AG58" s="3" t="s">
        <v>19</v>
      </c>
      <c r="AH58" s="1">
        <f t="shared" si="5"/>
        <v>17.700000000000493</v>
      </c>
      <c r="AI58" s="1">
        <f t="shared" si="5"/>
        <v>0.60000000000002274</v>
      </c>
      <c r="AJ58" s="1">
        <f t="shared" si="5"/>
        <v>-8.2000000000004292</v>
      </c>
      <c r="AK58" s="1">
        <f t="shared" si="5"/>
        <v>-29.699999999999172</v>
      </c>
      <c r="AL58" s="1">
        <f t="shared" si="5"/>
        <v>9.200000000000319</v>
      </c>
      <c r="AM58" s="1">
        <f t="shared" si="5"/>
        <v>-10.39999999999992</v>
      </c>
      <c r="AN58" s="1">
        <f t="shared" si="5"/>
        <v>9.6999999999991537</v>
      </c>
      <c r="AO58" s="1">
        <f t="shared" si="5"/>
        <v>-13.300000000000978</v>
      </c>
      <c r="AP58" s="1">
        <f t="shared" si="5"/>
        <v>-28.900000000000592</v>
      </c>
      <c r="AQ58" s="1">
        <f t="shared" si="6"/>
        <v>-2.6999999999999247</v>
      </c>
      <c r="AR58" s="1">
        <f t="shared" si="6"/>
        <v>-9.9999999999544897E-2</v>
      </c>
      <c r="AS58" s="1">
        <f t="shared" si="6"/>
        <v>-14.000000000000057</v>
      </c>
      <c r="AT58" s="1">
        <f t="shared" si="6"/>
        <v>19.399999999999416</v>
      </c>
      <c r="AU58" s="1">
        <f t="shared" si="6"/>
        <v>7.9999999999998295</v>
      </c>
      <c r="AV58" s="1">
        <f t="shared" si="6"/>
        <v>-37.700000000000514</v>
      </c>
      <c r="AW58" s="1">
        <f t="shared" si="6"/>
        <v>0</v>
      </c>
      <c r="AX58" s="1">
        <f t="shared" si="6"/>
        <v>0</v>
      </c>
      <c r="AY58" s="1">
        <f t="shared" si="6"/>
        <v>0</v>
      </c>
      <c r="AZ58" s="1">
        <f t="shared" si="6"/>
        <v>0</v>
      </c>
      <c r="BA58" s="1">
        <f t="shared" si="6"/>
        <v>0</v>
      </c>
      <c r="BB58" s="1">
        <f t="shared" si="4"/>
        <v>-80.40000000000191</v>
      </c>
    </row>
    <row r="59" spans="1:54">
      <c r="A59" s="3" t="s">
        <v>89</v>
      </c>
      <c r="B59" s="22">
        <v>0.97789999999999999</v>
      </c>
      <c r="C59" s="22">
        <v>101.834</v>
      </c>
      <c r="D59" s="22">
        <v>0.75748000000000004</v>
      </c>
      <c r="E59" s="22">
        <v>1.47716</v>
      </c>
      <c r="F59" s="22">
        <v>1.09429</v>
      </c>
      <c r="G59" s="22">
        <v>113.956</v>
      </c>
      <c r="H59" s="22">
        <v>1.28155</v>
      </c>
      <c r="I59" s="22">
        <v>133.453</v>
      </c>
      <c r="J59" s="22">
        <v>0.98567000000000005</v>
      </c>
      <c r="K59" s="22">
        <v>1.0438700000000001</v>
      </c>
      <c r="L59" s="22">
        <v>0.75136000000000003</v>
      </c>
      <c r="M59" s="22">
        <v>78.247</v>
      </c>
      <c r="N59" s="22">
        <v>0.70955000000000001</v>
      </c>
      <c r="O59" s="22">
        <v>73.884</v>
      </c>
      <c r="P59" s="22">
        <v>1.7299100000000001</v>
      </c>
      <c r="Q59" s="22"/>
      <c r="R59" s="22"/>
      <c r="S59" s="22"/>
      <c r="T59" s="22"/>
      <c r="U59" s="22"/>
      <c r="AG59" s="3" t="s">
        <v>20</v>
      </c>
      <c r="AH59" s="1">
        <f t="shared" si="5"/>
        <v>27.200000000000557</v>
      </c>
      <c r="AI59" s="1">
        <f t="shared" si="5"/>
        <v>2.4000000000000909</v>
      </c>
      <c r="AJ59" s="1">
        <f t="shared" si="5"/>
        <v>-8.7000000000003741</v>
      </c>
      <c r="AK59" s="1">
        <f t="shared" si="5"/>
        <v>-35.000000000000583</v>
      </c>
      <c r="AL59" s="1">
        <f t="shared" si="5"/>
        <v>16.100000000001113</v>
      </c>
      <c r="AM59" s="1">
        <f t="shared" si="5"/>
        <v>-12.100000000000932</v>
      </c>
      <c r="AN59" s="1">
        <f t="shared" si="5"/>
        <v>24.900000000001032</v>
      </c>
      <c r="AO59" s="1">
        <f t="shared" si="5"/>
        <v>-7.8000000000002956</v>
      </c>
      <c r="AP59" s="1">
        <f t="shared" si="5"/>
        <v>-30.000000000000028</v>
      </c>
      <c r="AQ59" s="1">
        <f t="shared" si="6"/>
        <v>0.19999999999908979</v>
      </c>
      <c r="AR59" s="1">
        <f t="shared" si="6"/>
        <v>7.1000000000009944</v>
      </c>
      <c r="AS59" s="1">
        <f t="shared" si="6"/>
        <v>-12.600000000000477</v>
      </c>
      <c r="AT59" s="1">
        <f t="shared" si="6"/>
        <v>28.199999999999335</v>
      </c>
      <c r="AU59" s="1">
        <f t="shared" si="6"/>
        <v>10.999999999999943</v>
      </c>
      <c r="AV59" s="1">
        <f t="shared" si="6"/>
        <v>-34.300000000000438</v>
      </c>
      <c r="AW59" s="1">
        <f t="shared" si="6"/>
        <v>0</v>
      </c>
      <c r="AX59" s="1">
        <f t="shared" si="6"/>
        <v>0</v>
      </c>
      <c r="AY59" s="1">
        <f t="shared" si="6"/>
        <v>0</v>
      </c>
      <c r="AZ59" s="1">
        <f t="shared" si="6"/>
        <v>0</v>
      </c>
      <c r="BA59" s="1">
        <f t="shared" si="6"/>
        <v>0</v>
      </c>
      <c r="BB59" s="1">
        <f t="shared" si="4"/>
        <v>-23.400000000000972</v>
      </c>
    </row>
    <row r="60" spans="1:54">
      <c r="A60" s="3" t="s">
        <v>88</v>
      </c>
      <c r="B60" s="22">
        <v>0.97841</v>
      </c>
      <c r="C60" s="22">
        <v>101.925</v>
      </c>
      <c r="D60" s="22">
        <v>0.75677000000000005</v>
      </c>
      <c r="E60" s="22">
        <v>1.4778500000000001</v>
      </c>
      <c r="F60" s="22">
        <v>1.0944100000000001</v>
      </c>
      <c r="G60" s="22">
        <v>114.002</v>
      </c>
      <c r="H60" s="22">
        <v>1.2825500000000001</v>
      </c>
      <c r="I60" s="22">
        <v>133.59700000000001</v>
      </c>
      <c r="J60" s="22">
        <v>0.98485</v>
      </c>
      <c r="K60" s="22">
        <v>1.04318</v>
      </c>
      <c r="L60" s="22">
        <v>0.75168999999999997</v>
      </c>
      <c r="M60" s="22">
        <v>78.311999999999998</v>
      </c>
      <c r="N60" s="22">
        <v>0.7097</v>
      </c>
      <c r="O60" s="22">
        <v>73.930000000000007</v>
      </c>
      <c r="P60" s="22">
        <v>1.7318899999999999</v>
      </c>
      <c r="Q60" s="22"/>
      <c r="R60" s="22"/>
      <c r="S60" s="22"/>
      <c r="T60" s="22"/>
      <c r="U60" s="22"/>
      <c r="AG60" s="3" t="s">
        <v>21</v>
      </c>
      <c r="AH60" s="1">
        <f t="shared" si="5"/>
        <v>32.000000000000917</v>
      </c>
      <c r="AI60" s="1">
        <f t="shared" si="5"/>
        <v>2.8999999999996362</v>
      </c>
      <c r="AJ60" s="1">
        <f t="shared" si="5"/>
        <v>-8.599999999999719</v>
      </c>
      <c r="AK60" s="1">
        <f t="shared" si="5"/>
        <v>-38.700000000000401</v>
      </c>
      <c r="AL60" s="1">
        <f t="shared" si="5"/>
        <v>18.800000000001038</v>
      </c>
      <c r="AM60" s="1">
        <f t="shared" si="5"/>
        <v>-14.500000000001023</v>
      </c>
      <c r="AN60" s="1">
        <f t="shared" si="5"/>
        <v>48.799999999999955</v>
      </c>
      <c r="AO60" s="1">
        <f t="shared" si="5"/>
        <v>11.699999999999022</v>
      </c>
      <c r="AP60" s="1">
        <f t="shared" si="5"/>
        <v>-27.7000000000005</v>
      </c>
      <c r="AQ60" s="1">
        <f t="shared" si="6"/>
        <v>-0.10000000000065512</v>
      </c>
      <c r="AR60" s="1">
        <f t="shared" si="6"/>
        <v>11.500000000000954</v>
      </c>
      <c r="AS60" s="1">
        <f t="shared" si="6"/>
        <v>-11.199999999999477</v>
      </c>
      <c r="AT60" s="1">
        <f t="shared" si="6"/>
        <v>31.299999999999663</v>
      </c>
      <c r="AU60" s="1">
        <f t="shared" si="6"/>
        <v>10.799999999998988</v>
      </c>
      <c r="AV60" s="1">
        <f t="shared" si="6"/>
        <v>-8.799999999999919</v>
      </c>
      <c r="AW60" s="1">
        <f t="shared" si="6"/>
        <v>0</v>
      </c>
      <c r="AX60" s="1">
        <f t="shared" si="6"/>
        <v>0</v>
      </c>
      <c r="AY60" s="1">
        <f t="shared" si="6"/>
        <v>0</v>
      </c>
      <c r="AZ60" s="1">
        <f t="shared" si="6"/>
        <v>0</v>
      </c>
      <c r="BA60" s="1">
        <f t="shared" si="6"/>
        <v>0</v>
      </c>
      <c r="BB60" s="1">
        <f t="shared" si="4"/>
        <v>58.199999999998475</v>
      </c>
    </row>
    <row r="61" spans="1:54">
      <c r="A61" s="3" t="s">
        <v>90</v>
      </c>
      <c r="B61" s="22">
        <v>0.97994000000000003</v>
      </c>
      <c r="C61" s="22">
        <v>102.20699999999999</v>
      </c>
      <c r="D61" s="22">
        <v>0.75619000000000003</v>
      </c>
      <c r="E61" s="22">
        <v>1.47679</v>
      </c>
      <c r="F61" s="22">
        <v>1.0944700000000001</v>
      </c>
      <c r="G61" s="22">
        <v>114.148</v>
      </c>
      <c r="H61" s="22">
        <v>1.28176</v>
      </c>
      <c r="I61" s="22">
        <v>133.684</v>
      </c>
      <c r="J61" s="22">
        <v>0.98536000000000001</v>
      </c>
      <c r="K61" s="22">
        <v>1.04464</v>
      </c>
      <c r="L61" s="22">
        <v>0.75194000000000005</v>
      </c>
      <c r="M61" s="22">
        <v>78.427000000000007</v>
      </c>
      <c r="N61" s="22">
        <v>0.70923999999999998</v>
      </c>
      <c r="O61" s="22">
        <v>73.968999999999994</v>
      </c>
      <c r="P61" s="22">
        <v>1.7295199999999999</v>
      </c>
      <c r="Q61" s="22"/>
      <c r="R61" s="22"/>
      <c r="S61" s="22"/>
      <c r="T61" s="22"/>
      <c r="U61" s="22"/>
      <c r="AG61" s="3" t="s">
        <v>22</v>
      </c>
      <c r="AH61" s="1">
        <f t="shared" si="5"/>
        <v>38.299999999999997</v>
      </c>
      <c r="AI61" s="1">
        <f t="shared" si="5"/>
        <v>22.299999999999898</v>
      </c>
      <c r="AJ61" s="1">
        <f t="shared" si="5"/>
        <v>5.5000000000005045</v>
      </c>
      <c r="AK61" s="1">
        <f t="shared" si="5"/>
        <v>-19.100000000000783</v>
      </c>
      <c r="AL61" s="1">
        <f t="shared" si="5"/>
        <v>20.100000000000673</v>
      </c>
      <c r="AM61" s="1">
        <f t="shared" si="5"/>
        <v>1.3999999999995794</v>
      </c>
      <c r="AN61" s="1">
        <f t="shared" si="5"/>
        <v>58.899999999999508</v>
      </c>
      <c r="AO61" s="1">
        <f t="shared" si="5"/>
        <v>38.100000000000023</v>
      </c>
      <c r="AP61" s="1">
        <f t="shared" si="5"/>
        <v>-19.299999999999873</v>
      </c>
      <c r="AQ61" s="1">
        <f t="shared" si="6"/>
        <v>6.2999999999990841</v>
      </c>
      <c r="AR61" s="1">
        <f t="shared" si="6"/>
        <v>8.5000000000001741</v>
      </c>
      <c r="AS61" s="1">
        <f t="shared" si="6"/>
        <v>-4.6999999999997044</v>
      </c>
      <c r="AT61" s="1">
        <f t="shared" si="6"/>
        <v>26.699999999999502</v>
      </c>
      <c r="AU61" s="1">
        <f t="shared" si="6"/>
        <v>15.399999999999636</v>
      </c>
      <c r="AV61" s="1">
        <f t="shared" si="6"/>
        <v>24.599999999999067</v>
      </c>
      <c r="AW61" s="1">
        <f t="shared" si="6"/>
        <v>0</v>
      </c>
      <c r="AX61" s="1">
        <f t="shared" si="6"/>
        <v>0</v>
      </c>
      <c r="AY61" s="1">
        <f t="shared" si="6"/>
        <v>0</v>
      </c>
      <c r="AZ61" s="1">
        <f t="shared" si="6"/>
        <v>0</v>
      </c>
      <c r="BA61" s="1">
        <f t="shared" si="6"/>
        <v>0</v>
      </c>
      <c r="BB61" s="1">
        <f t="shared" si="4"/>
        <v>222.99999999999724</v>
      </c>
    </row>
    <row r="62" spans="1:54">
      <c r="A62" s="3" t="s">
        <v>91</v>
      </c>
      <c r="B62" s="22">
        <v>0.98058999999999996</v>
      </c>
      <c r="C62" s="22">
        <v>102.154</v>
      </c>
      <c r="D62" s="22">
        <v>0.75646999999999998</v>
      </c>
      <c r="E62" s="22">
        <v>1.4762299999999999</v>
      </c>
      <c r="F62" s="22">
        <v>1.0951900000000001</v>
      </c>
      <c r="G62" s="22">
        <v>114.09399999999999</v>
      </c>
      <c r="H62" s="22">
        <v>1.2827200000000001</v>
      </c>
      <c r="I62" s="22">
        <v>133.631</v>
      </c>
      <c r="J62" s="22">
        <v>0.98538000000000003</v>
      </c>
      <c r="K62" s="22">
        <v>1.0450600000000001</v>
      </c>
      <c r="L62" s="22">
        <v>0.75271999999999994</v>
      </c>
      <c r="M62" s="22">
        <v>78.415999999999997</v>
      </c>
      <c r="N62" s="22">
        <v>0.70972999999999997</v>
      </c>
      <c r="O62" s="22">
        <v>73.935000000000002</v>
      </c>
      <c r="P62" s="22">
        <v>1.72902</v>
      </c>
      <c r="Q62" s="22"/>
      <c r="R62" s="22"/>
      <c r="S62" s="22"/>
      <c r="T62" s="22"/>
      <c r="U62" s="22"/>
      <c r="AG62" s="3" t="s">
        <v>23</v>
      </c>
      <c r="AH62" s="1">
        <f t="shared" si="5"/>
        <v>47.300000000000118</v>
      </c>
      <c r="AI62" s="1">
        <f t="shared" si="5"/>
        <v>41.899999999999693</v>
      </c>
      <c r="AJ62" s="1">
        <f t="shared" si="5"/>
        <v>12.100000000000444</v>
      </c>
      <c r="AK62" s="1">
        <f t="shared" si="5"/>
        <v>-22.299999999999542</v>
      </c>
      <c r="AL62" s="1">
        <f t="shared" si="5"/>
        <v>20.599999999999508</v>
      </c>
      <c r="AM62" s="1">
        <f t="shared" si="5"/>
        <v>11.299999999999955</v>
      </c>
      <c r="AN62" s="1">
        <f t="shared" si="5"/>
        <v>75.199999999999704</v>
      </c>
      <c r="AO62" s="1">
        <f t="shared" si="5"/>
        <v>70.199999999999818</v>
      </c>
      <c r="AP62" s="1">
        <f t="shared" si="5"/>
        <v>-11.700000000000044</v>
      </c>
      <c r="AQ62" s="1">
        <f t="shared" si="6"/>
        <v>16.699999999998383</v>
      </c>
      <c r="AR62" s="1">
        <f t="shared" si="6"/>
        <v>12.400000000000189</v>
      </c>
      <c r="AS62" s="1">
        <f t="shared" si="6"/>
        <v>8.2999999999998408</v>
      </c>
      <c r="AT62" s="1">
        <f t="shared" si="6"/>
        <v>31.200000000000117</v>
      </c>
      <c r="AU62" s="1">
        <f t="shared" si="6"/>
        <v>28.900000000000148</v>
      </c>
      <c r="AV62" s="1">
        <f t="shared" si="6"/>
        <v>46.10000000000003</v>
      </c>
      <c r="AW62" s="1">
        <f t="shared" si="6"/>
        <v>0</v>
      </c>
      <c r="AX62" s="1">
        <f t="shared" si="6"/>
        <v>0</v>
      </c>
      <c r="AY62" s="1">
        <f t="shared" si="6"/>
        <v>0</v>
      </c>
      <c r="AZ62" s="1">
        <f t="shared" si="6"/>
        <v>0</v>
      </c>
      <c r="BA62" s="1">
        <f t="shared" si="6"/>
        <v>0</v>
      </c>
      <c r="BB62" s="1">
        <f t="shared" si="4"/>
        <v>388.1999999999984</v>
      </c>
    </row>
    <row r="63" spans="1:54">
      <c r="A63" s="3" t="s">
        <v>92</v>
      </c>
      <c r="B63" s="22">
        <v>0.98041999999999996</v>
      </c>
      <c r="C63" s="22">
        <v>102.089</v>
      </c>
      <c r="D63" s="22">
        <v>0.75717999999999996</v>
      </c>
      <c r="E63" s="22">
        <v>1.4753799999999999</v>
      </c>
      <c r="F63" s="22">
        <v>1.0953999999999999</v>
      </c>
      <c r="G63" s="22">
        <v>114.062</v>
      </c>
      <c r="H63" s="22">
        <v>1.2827900000000001</v>
      </c>
      <c r="I63" s="22">
        <v>133.57300000000001</v>
      </c>
      <c r="J63" s="22">
        <v>0.98624000000000001</v>
      </c>
      <c r="K63" s="22">
        <v>1.04467</v>
      </c>
      <c r="L63" s="22">
        <v>0.75263999999999998</v>
      </c>
      <c r="M63" s="22">
        <v>78.372</v>
      </c>
      <c r="N63" s="22">
        <v>0.71052000000000004</v>
      </c>
      <c r="O63" s="22">
        <v>73.984999999999999</v>
      </c>
      <c r="P63" s="22">
        <v>1.7277800000000001</v>
      </c>
      <c r="Q63" s="22"/>
      <c r="R63" s="22"/>
      <c r="S63" s="22"/>
      <c r="T63" s="22"/>
      <c r="U63" s="22"/>
      <c r="AG63" s="3" t="s">
        <v>24</v>
      </c>
      <c r="AH63" s="1">
        <f t="shared" si="5"/>
        <v>44.90000000000105</v>
      </c>
      <c r="AI63" s="1">
        <f t="shared" si="5"/>
        <v>48.399999999999466</v>
      </c>
      <c r="AJ63" s="1">
        <f t="shared" si="5"/>
        <v>31.200000000000117</v>
      </c>
      <c r="AK63" s="1">
        <f t="shared" si="5"/>
        <v>20.199999999999108</v>
      </c>
      <c r="AL63" s="1">
        <f t="shared" si="5"/>
        <v>18.400000000000638</v>
      </c>
      <c r="AM63" s="1">
        <f t="shared" si="5"/>
        <v>20.699999999999363</v>
      </c>
      <c r="AN63" s="1">
        <f t="shared" si="5"/>
        <v>58.300000000000018</v>
      </c>
      <c r="AO63" s="1">
        <f t="shared" si="5"/>
        <v>63.999999999998636</v>
      </c>
      <c r="AP63" s="1">
        <f t="shared" si="5"/>
        <v>-10.600000000000609</v>
      </c>
      <c r="AQ63" s="1">
        <f t="shared" si="6"/>
        <v>26.500000000000412</v>
      </c>
      <c r="AR63" s="1">
        <f t="shared" si="6"/>
        <v>-5.0999999999989942</v>
      </c>
      <c r="AS63" s="1">
        <f t="shared" si="6"/>
        <v>-4.399999999999693</v>
      </c>
      <c r="AT63" s="1">
        <f t="shared" si="6"/>
        <v>21.099999999999454</v>
      </c>
      <c r="AU63" s="1">
        <f t="shared" si="6"/>
        <v>23.299999999998988</v>
      </c>
      <c r="AV63" s="1">
        <f t="shared" si="6"/>
        <v>73.099999999999284</v>
      </c>
      <c r="AW63" s="1">
        <f t="shared" si="6"/>
        <v>0</v>
      </c>
      <c r="AX63" s="1">
        <f t="shared" si="6"/>
        <v>0</v>
      </c>
      <c r="AY63" s="1">
        <f t="shared" si="6"/>
        <v>0</v>
      </c>
      <c r="AZ63" s="1">
        <f t="shared" si="6"/>
        <v>0</v>
      </c>
      <c r="BA63" s="1">
        <f t="shared" si="6"/>
        <v>0</v>
      </c>
      <c r="BB63" s="1">
        <f t="shared" si="4"/>
        <v>429.99999999999727</v>
      </c>
    </row>
    <row r="64" spans="1:54">
      <c r="A64" s="3" t="s">
        <v>93</v>
      </c>
      <c r="B64" s="22">
        <v>0.98063</v>
      </c>
      <c r="C64" s="22">
        <v>102.13500000000001</v>
      </c>
      <c r="D64" s="22">
        <v>0.75707999999999998</v>
      </c>
      <c r="E64" s="22">
        <v>1.47542</v>
      </c>
      <c r="F64" s="22">
        <v>1.09548</v>
      </c>
      <c r="G64" s="22">
        <v>114.1</v>
      </c>
      <c r="H64" s="22">
        <v>1.2831300000000001</v>
      </c>
      <c r="I64" s="22">
        <v>133.63900000000001</v>
      </c>
      <c r="J64" s="22">
        <v>0.98592999999999997</v>
      </c>
      <c r="K64" s="22">
        <v>1.0443800000000001</v>
      </c>
      <c r="L64" s="22">
        <v>0.75290000000000001</v>
      </c>
      <c r="M64" s="22">
        <v>78.421000000000006</v>
      </c>
      <c r="N64" s="22">
        <v>0.71075999999999995</v>
      </c>
      <c r="O64" s="22">
        <v>74.027000000000001</v>
      </c>
      <c r="P64" s="22">
        <v>1.72811</v>
      </c>
      <c r="Q64" s="22"/>
      <c r="R64" s="22"/>
      <c r="S64" s="22"/>
      <c r="T64" s="22"/>
      <c r="U64" s="22"/>
      <c r="AG64" s="3" t="s">
        <v>25</v>
      </c>
      <c r="AH64" s="1">
        <f t="shared" si="5"/>
        <v>48.400000000000666</v>
      </c>
      <c r="AI64" s="1">
        <f t="shared" si="5"/>
        <v>62.600000000000477</v>
      </c>
      <c r="AJ64" s="1">
        <f t="shared" si="5"/>
        <v>28.200000000000447</v>
      </c>
      <c r="AK64" s="1">
        <f t="shared" si="5"/>
        <v>14.600000000000168</v>
      </c>
      <c r="AL64" s="1">
        <f t="shared" si="5"/>
        <v>23.200000000000998</v>
      </c>
      <c r="AM64" s="1">
        <f t="shared" si="5"/>
        <v>37.599999999999056</v>
      </c>
      <c r="AN64" s="1">
        <f t="shared" si="5"/>
        <v>51.700000000001189</v>
      </c>
      <c r="AO64" s="1">
        <f t="shared" si="5"/>
        <v>69.999999999998863</v>
      </c>
      <c r="AP64" s="1">
        <f t="shared" si="5"/>
        <v>-8.5000000000001741</v>
      </c>
      <c r="AQ64" s="1">
        <f t="shared" si="6"/>
        <v>25.100000000000122</v>
      </c>
      <c r="AR64" s="1">
        <f t="shared" si="6"/>
        <v>2.4000000000001798</v>
      </c>
      <c r="AS64" s="1">
        <f t="shared" si="6"/>
        <v>11.400000000000432</v>
      </c>
      <c r="AT64" s="1">
        <f t="shared" si="6"/>
        <v>25.899999999999814</v>
      </c>
      <c r="AU64" s="1">
        <f t="shared" si="6"/>
        <v>35.999999999999943</v>
      </c>
      <c r="AV64" s="1">
        <f t="shared" si="6"/>
        <v>49.300000000001006</v>
      </c>
      <c r="AW64" s="1">
        <f t="shared" si="6"/>
        <v>0</v>
      </c>
      <c r="AX64" s="1">
        <f t="shared" si="6"/>
        <v>0</v>
      </c>
      <c r="AY64" s="1">
        <f t="shared" si="6"/>
        <v>0</v>
      </c>
      <c r="AZ64" s="1">
        <f t="shared" si="6"/>
        <v>0</v>
      </c>
      <c r="BA64" s="1">
        <f t="shared" si="6"/>
        <v>0</v>
      </c>
      <c r="BB64" s="1">
        <f t="shared" si="4"/>
        <v>477.90000000000316</v>
      </c>
    </row>
    <row r="65" spans="1:54">
      <c r="A65" s="3" t="s">
        <v>94</v>
      </c>
      <c r="B65" s="22">
        <v>0.98077999999999999</v>
      </c>
      <c r="C65" s="22">
        <v>102.13800000000001</v>
      </c>
      <c r="D65" s="22">
        <v>0.75716000000000006</v>
      </c>
      <c r="E65" s="22">
        <v>1.47464</v>
      </c>
      <c r="F65" s="22">
        <v>1.09518</v>
      </c>
      <c r="G65" s="22">
        <v>114.057</v>
      </c>
      <c r="H65" s="22">
        <v>1.2822</v>
      </c>
      <c r="I65" s="22">
        <v>133.52799999999999</v>
      </c>
      <c r="J65" s="22">
        <v>0.98636000000000001</v>
      </c>
      <c r="K65" s="22">
        <v>1.04413</v>
      </c>
      <c r="L65" s="22">
        <v>0.75273000000000001</v>
      </c>
      <c r="M65" s="22">
        <v>78.391999999999996</v>
      </c>
      <c r="N65" s="22">
        <v>0.71111000000000002</v>
      </c>
      <c r="O65" s="22">
        <v>74.06</v>
      </c>
      <c r="P65" s="22">
        <v>1.72645</v>
      </c>
      <c r="Q65" s="22"/>
      <c r="R65" s="22"/>
      <c r="S65" s="22"/>
      <c r="T65" s="22"/>
      <c r="U65" s="22"/>
      <c r="AG65" s="3" t="s">
        <v>26</v>
      </c>
      <c r="AH65" s="1">
        <f t="shared" si="5"/>
        <v>56.900000000000837</v>
      </c>
      <c r="AI65" s="1">
        <f t="shared" si="5"/>
        <v>72.499999999999432</v>
      </c>
      <c r="AJ65" s="1">
        <f t="shared" si="5"/>
        <v>28.29999999999999</v>
      </c>
      <c r="AK65" s="1">
        <f t="shared" si="5"/>
        <v>15.300000000000313</v>
      </c>
      <c r="AL65" s="1">
        <f t="shared" si="5"/>
        <v>33.099999999999241</v>
      </c>
      <c r="AM65" s="1">
        <f t="shared" si="5"/>
        <v>49.199999999999022</v>
      </c>
      <c r="AN65" s="1">
        <f t="shared" si="5"/>
        <v>64.299999999999358</v>
      </c>
      <c r="AO65" s="1">
        <f t="shared" si="5"/>
        <v>84.399999999999409</v>
      </c>
      <c r="AP65" s="1">
        <f t="shared" si="5"/>
        <v>-3.4000000000000696</v>
      </c>
      <c r="AQ65" s="1">
        <f t="shared" si="6"/>
        <v>24.899999999998812</v>
      </c>
      <c r="AR65" s="1">
        <f t="shared" si="6"/>
        <v>12.500000000000844</v>
      </c>
      <c r="AS65" s="1">
        <f t="shared" si="6"/>
        <v>23.000000000000398</v>
      </c>
      <c r="AT65" s="1">
        <f t="shared" si="6"/>
        <v>31.900000000000261</v>
      </c>
      <c r="AU65" s="1">
        <f t="shared" si="6"/>
        <v>42.900000000000205</v>
      </c>
      <c r="AV65" s="1">
        <f t="shared" si="6"/>
        <v>52.200000000000024</v>
      </c>
      <c r="AW65" s="1">
        <f t="shared" si="6"/>
        <v>0</v>
      </c>
      <c r="AX65" s="1">
        <f t="shared" si="6"/>
        <v>0</v>
      </c>
      <c r="AY65" s="1">
        <f t="shared" si="6"/>
        <v>0</v>
      </c>
      <c r="AZ65" s="1">
        <f t="shared" si="6"/>
        <v>0</v>
      </c>
      <c r="BA65" s="1">
        <f t="shared" si="6"/>
        <v>0</v>
      </c>
      <c r="BB65" s="1">
        <f t="shared" si="4"/>
        <v>587.99999999999818</v>
      </c>
    </row>
    <row r="66" spans="1:54">
      <c r="A66" s="3" t="s">
        <v>95</v>
      </c>
      <c r="B66" s="22">
        <v>0.97902</v>
      </c>
      <c r="C66" s="22">
        <v>102.264</v>
      </c>
      <c r="D66" s="22">
        <v>0.75568000000000002</v>
      </c>
      <c r="E66" s="22">
        <v>1.4786300000000001</v>
      </c>
      <c r="F66" s="22">
        <v>1.0940799999999999</v>
      </c>
      <c r="G66" s="22">
        <v>114.27500000000001</v>
      </c>
      <c r="H66" s="22">
        <v>1.27955</v>
      </c>
      <c r="I66" s="22">
        <v>133.649</v>
      </c>
      <c r="J66" s="22">
        <v>0.98490999999999995</v>
      </c>
      <c r="K66" s="22">
        <v>1.0435000000000001</v>
      </c>
      <c r="L66" s="22">
        <v>0.75097999999999998</v>
      </c>
      <c r="M66" s="22">
        <v>78.444999999999993</v>
      </c>
      <c r="N66" s="22">
        <v>0.70896000000000003</v>
      </c>
      <c r="O66" s="22">
        <v>74.05</v>
      </c>
      <c r="P66" s="22">
        <v>1.7292400000000001</v>
      </c>
      <c r="Q66" s="22"/>
      <c r="R66" s="22"/>
      <c r="S66" s="22"/>
      <c r="T66" s="22"/>
      <c r="U66" s="22"/>
      <c r="AG66" s="3" t="s">
        <v>27</v>
      </c>
      <c r="AH66" s="1">
        <f t="shared" si="5"/>
        <v>64.70000000000087</v>
      </c>
      <c r="AI66" s="1">
        <f t="shared" si="5"/>
        <v>78.000000000000114</v>
      </c>
      <c r="AJ66" s="1">
        <f t="shared" si="5"/>
        <v>38.299999999999997</v>
      </c>
      <c r="AK66" s="1">
        <f t="shared" si="5"/>
        <v>14.099999999999113</v>
      </c>
      <c r="AL66" s="1">
        <f t="shared" si="5"/>
        <v>26.600000000001067</v>
      </c>
      <c r="AM66" s="1">
        <f t="shared" si="5"/>
        <v>39.099999999999113</v>
      </c>
      <c r="AN66" s="1">
        <f t="shared" si="5"/>
        <v>68.999999999999062</v>
      </c>
      <c r="AO66" s="1">
        <f t="shared" si="5"/>
        <v>86.099999999999</v>
      </c>
      <c r="AP66" s="1">
        <f t="shared" si="5"/>
        <v>2.5999999999992696</v>
      </c>
      <c r="AQ66" s="1">
        <f t="shared" si="6"/>
        <v>23.899999999998922</v>
      </c>
      <c r="AR66" s="1">
        <f t="shared" si="6"/>
        <v>13.100000000000334</v>
      </c>
      <c r="AS66" s="1">
        <f t="shared" si="6"/>
        <v>21.500000000000341</v>
      </c>
      <c r="AT66" s="1">
        <f t="shared" si="6"/>
        <v>27.000000000000355</v>
      </c>
      <c r="AU66" s="1">
        <f t="shared" si="6"/>
        <v>35.899999999999466</v>
      </c>
      <c r="AV66" s="1">
        <f t="shared" si="6"/>
        <v>67.69999999999942</v>
      </c>
      <c r="AW66" s="1">
        <f t="shared" si="6"/>
        <v>0</v>
      </c>
      <c r="AX66" s="1">
        <f t="shared" si="6"/>
        <v>0</v>
      </c>
      <c r="AY66" s="1">
        <f t="shared" si="6"/>
        <v>0</v>
      </c>
      <c r="AZ66" s="1">
        <f t="shared" si="6"/>
        <v>0</v>
      </c>
      <c r="BA66" s="1">
        <f t="shared" si="6"/>
        <v>0</v>
      </c>
      <c r="BB66" s="1">
        <f t="shared" si="4"/>
        <v>607.5999999999965</v>
      </c>
    </row>
    <row r="67" spans="1:54">
      <c r="A67" s="3" t="s">
        <v>96</v>
      </c>
      <c r="B67" s="22">
        <v>0.97926999999999997</v>
      </c>
      <c r="C67" s="22">
        <v>102.372</v>
      </c>
      <c r="D67" s="22">
        <v>0.75502000000000002</v>
      </c>
      <c r="E67" s="22">
        <v>1.47919</v>
      </c>
      <c r="F67" s="22">
        <v>1.0938099999999999</v>
      </c>
      <c r="G67" s="22">
        <v>114.342</v>
      </c>
      <c r="H67" s="22">
        <v>1.2808600000000001</v>
      </c>
      <c r="I67" s="22">
        <v>133.9</v>
      </c>
      <c r="J67" s="22">
        <v>0.98397999999999997</v>
      </c>
      <c r="K67" s="22">
        <v>1.0433399999999999</v>
      </c>
      <c r="L67" s="22">
        <v>0.75131000000000003</v>
      </c>
      <c r="M67" s="22">
        <v>78.543000000000006</v>
      </c>
      <c r="N67" s="22">
        <v>0.70860000000000001</v>
      </c>
      <c r="O67" s="22">
        <v>74.069000000000003</v>
      </c>
      <c r="P67" s="22">
        <v>1.7321500000000001</v>
      </c>
      <c r="Q67" s="22"/>
      <c r="R67" s="22"/>
      <c r="S67" s="22"/>
      <c r="T67" s="22"/>
      <c r="U67" s="22"/>
      <c r="AG67" s="3" t="s">
        <v>28</v>
      </c>
      <c r="AH67" s="1">
        <f t="shared" si="5"/>
        <v>64.000000000000725</v>
      </c>
      <c r="AI67" s="1">
        <f t="shared" si="5"/>
        <v>67.799999999999727</v>
      </c>
      <c r="AJ67" s="1">
        <f t="shared" si="5"/>
        <v>32.999999999999694</v>
      </c>
      <c r="AK67" s="1">
        <f t="shared" si="5"/>
        <v>10.699999999999044</v>
      </c>
      <c r="AL67" s="1">
        <f t="shared" si="5"/>
        <v>30.499999999999972</v>
      </c>
      <c r="AM67" s="1">
        <f t="shared" si="5"/>
        <v>32.599999999999341</v>
      </c>
      <c r="AN67" s="1">
        <f t="shared" si="5"/>
        <v>72.799999999999528</v>
      </c>
      <c r="AO67" s="1">
        <f t="shared" si="5"/>
        <v>77.199999999999136</v>
      </c>
      <c r="AP67" s="1">
        <f t="shared" si="5"/>
        <v>-7.5000000000002842</v>
      </c>
      <c r="AQ67" s="1">
        <f t="shared" si="6"/>
        <v>31.399999999999206</v>
      </c>
      <c r="AR67" s="1">
        <f t="shared" si="6"/>
        <v>9.6000000000007191</v>
      </c>
      <c r="AS67" s="1">
        <f t="shared" si="6"/>
        <v>10.800000000000409</v>
      </c>
      <c r="AT67" s="1">
        <f t="shared" si="6"/>
        <v>36.300000000000225</v>
      </c>
      <c r="AU67" s="1">
        <f t="shared" si="6"/>
        <v>39.300000000000068</v>
      </c>
      <c r="AV67" s="1">
        <f t="shared" si="6"/>
        <v>61.700000000000088</v>
      </c>
      <c r="AW67" s="1">
        <f t="shared" si="6"/>
        <v>0</v>
      </c>
      <c r="AX67" s="1">
        <f t="shared" si="6"/>
        <v>0</v>
      </c>
      <c r="AY67" s="1">
        <f t="shared" si="6"/>
        <v>0</v>
      </c>
      <c r="AZ67" s="1">
        <f t="shared" si="6"/>
        <v>0</v>
      </c>
      <c r="BA67" s="1">
        <f t="shared" si="6"/>
        <v>0</v>
      </c>
      <c r="BB67" s="1">
        <f t="shared" si="4"/>
        <v>570.19999999999754</v>
      </c>
    </row>
    <row r="68" spans="1:54">
      <c r="A68" s="3" t="s">
        <v>97</v>
      </c>
      <c r="B68" s="22">
        <v>0.97972999999999999</v>
      </c>
      <c r="C68" s="22">
        <v>102.28400000000001</v>
      </c>
      <c r="D68" s="22">
        <v>0.75497999999999998</v>
      </c>
      <c r="E68" s="22">
        <v>1.47922</v>
      </c>
      <c r="F68" s="22">
        <v>1.09426</v>
      </c>
      <c r="G68" s="22">
        <v>114.23699999999999</v>
      </c>
      <c r="H68" s="22">
        <v>1.28047</v>
      </c>
      <c r="I68" s="22">
        <v>133.678</v>
      </c>
      <c r="J68" s="22">
        <v>0.98477000000000003</v>
      </c>
      <c r="K68" s="22">
        <v>1.04325</v>
      </c>
      <c r="L68" s="22">
        <v>0.75099000000000005</v>
      </c>
      <c r="M68" s="22">
        <v>78.408000000000001</v>
      </c>
      <c r="N68" s="22">
        <v>0.70889999999999997</v>
      </c>
      <c r="O68" s="22">
        <v>74.004999999999995</v>
      </c>
      <c r="P68" s="22">
        <v>1.7309000000000001</v>
      </c>
      <c r="Q68" s="22"/>
      <c r="R68" s="22"/>
      <c r="S68" s="22"/>
      <c r="T68" s="22"/>
      <c r="U68" s="22"/>
      <c r="AG68" s="3" t="s">
        <v>29</v>
      </c>
      <c r="AH68" s="1">
        <f t="shared" si="5"/>
        <v>64.500000000000668</v>
      </c>
      <c r="AI68" s="1">
        <f t="shared" si="5"/>
        <v>71.999999999999886</v>
      </c>
      <c r="AJ68" s="1">
        <f t="shared" si="5"/>
        <v>34.300000000000438</v>
      </c>
      <c r="AK68" s="1">
        <f t="shared" si="5"/>
        <v>15.899999999999803</v>
      </c>
      <c r="AL68" s="1">
        <f t="shared" si="5"/>
        <v>33.099999999999241</v>
      </c>
      <c r="AM68" s="1">
        <f t="shared" si="5"/>
        <v>39.60000000000008</v>
      </c>
      <c r="AN68" s="1">
        <f t="shared" si="5"/>
        <v>68.600000000000875</v>
      </c>
      <c r="AO68" s="1">
        <f t="shared" si="5"/>
        <v>77.499999999997726</v>
      </c>
      <c r="AP68" s="1">
        <f t="shared" si="5"/>
        <v>-14.800000000000368</v>
      </c>
      <c r="AQ68" s="1">
        <f t="shared" si="6"/>
        <v>26.999999999999247</v>
      </c>
      <c r="AR68" s="1">
        <f t="shared" si="6"/>
        <v>3.4000000000000696</v>
      </c>
      <c r="AS68" s="1">
        <f t="shared" si="6"/>
        <v>6.799999999999784</v>
      </c>
      <c r="AT68" s="1">
        <f t="shared" si="6"/>
        <v>32.7999999999995</v>
      </c>
      <c r="AU68" s="1">
        <f t="shared" si="6"/>
        <v>37.699999999999534</v>
      </c>
      <c r="AV68" s="1">
        <f t="shared" si="6"/>
        <v>58.300000000000018</v>
      </c>
      <c r="AW68" s="1">
        <f t="shared" si="6"/>
        <v>0</v>
      </c>
      <c r="AX68" s="1">
        <f t="shared" si="6"/>
        <v>0</v>
      </c>
      <c r="AY68" s="1">
        <f t="shared" si="6"/>
        <v>0</v>
      </c>
      <c r="AZ68" s="1">
        <f t="shared" si="6"/>
        <v>0</v>
      </c>
      <c r="BA68" s="1">
        <f t="shared" si="6"/>
        <v>0</v>
      </c>
      <c r="BB68" s="1">
        <f t="shared" si="4"/>
        <v>556.69999999999663</v>
      </c>
    </row>
    <row r="69" spans="1:54">
      <c r="A69" s="3" t="s">
        <v>19</v>
      </c>
      <c r="B69" s="22">
        <v>0.97907</v>
      </c>
      <c r="C69" s="22">
        <v>102.307</v>
      </c>
      <c r="D69" s="22">
        <v>0.75504000000000004</v>
      </c>
      <c r="E69" s="22">
        <v>1.4793700000000001</v>
      </c>
      <c r="F69" s="22">
        <v>1.09375</v>
      </c>
      <c r="G69" s="22">
        <v>114.28700000000001</v>
      </c>
      <c r="H69" s="22">
        <v>1.2807599999999999</v>
      </c>
      <c r="I69" s="22">
        <v>133.828</v>
      </c>
      <c r="J69" s="22">
        <v>0.98448000000000002</v>
      </c>
      <c r="K69" s="22">
        <v>1.0433399999999999</v>
      </c>
      <c r="L69" s="22">
        <v>0.75083</v>
      </c>
      <c r="M69" s="22">
        <v>78.457999999999998</v>
      </c>
      <c r="N69" s="22">
        <v>0.70848999999999995</v>
      </c>
      <c r="O69" s="22">
        <v>74.036000000000001</v>
      </c>
      <c r="P69" s="22">
        <v>1.7322299999999999</v>
      </c>
      <c r="Q69" s="22"/>
      <c r="R69" s="22"/>
      <c r="S69" s="22"/>
      <c r="T69" s="22"/>
      <c r="U69" s="22"/>
      <c r="AG69" s="3" t="s">
        <v>30</v>
      </c>
      <c r="AH69" s="1">
        <f t="shared" si="5"/>
        <v>62.200000000000031</v>
      </c>
      <c r="AI69" s="1">
        <f t="shared" si="5"/>
        <v>64.300000000000068</v>
      </c>
      <c r="AJ69" s="1">
        <f t="shared" si="5"/>
        <v>34.800000000000388</v>
      </c>
      <c r="AK69" s="1">
        <f t="shared" si="5"/>
        <v>8.399999999999519</v>
      </c>
      <c r="AL69" s="1">
        <f t="shared" si="5"/>
        <v>30.799999999999716</v>
      </c>
      <c r="AM69" s="1">
        <f t="shared" si="5"/>
        <v>33.299999999999841</v>
      </c>
      <c r="AN69" s="1">
        <f t="shared" si="5"/>
        <v>65.100000000000165</v>
      </c>
      <c r="AO69" s="1">
        <f t="shared" si="5"/>
        <v>64.599999999998658</v>
      </c>
      <c r="AP69" s="1">
        <f t="shared" si="5"/>
        <v>-16.900000000000801</v>
      </c>
      <c r="AQ69" s="1">
        <f t="shared" si="6"/>
        <v>34.300000000000438</v>
      </c>
      <c r="AR69" s="1">
        <f t="shared" si="6"/>
        <v>-3.7999999999993594</v>
      </c>
      <c r="AS69" s="1">
        <f t="shared" ref="AS69:BA97" si="7">IF(M$30="J",IF(M$32="B",(M80-M$43)*100,(M80-M$43)*-100),IF(M$32="B",(M80-M$43)*10000,(M80-M$43)*-10000))</f>
        <v>-1.5000000000000568</v>
      </c>
      <c r="AT69" s="1">
        <f t="shared" si="7"/>
        <v>31.999999999999808</v>
      </c>
      <c r="AU69" s="1">
        <f t="shared" si="7"/>
        <v>34.900000000000375</v>
      </c>
      <c r="AV69" s="1">
        <f t="shared" si="7"/>
        <v>49.200000000000358</v>
      </c>
      <c r="AW69" s="1">
        <f t="shared" si="7"/>
        <v>0</v>
      </c>
      <c r="AX69" s="1">
        <f t="shared" si="7"/>
        <v>0</v>
      </c>
      <c r="AY69" s="1">
        <f t="shared" si="7"/>
        <v>0</v>
      </c>
      <c r="AZ69" s="1">
        <f t="shared" si="7"/>
        <v>0</v>
      </c>
      <c r="BA69" s="1">
        <f t="shared" si="7"/>
        <v>0</v>
      </c>
      <c r="BB69" s="1">
        <f t="shared" si="4"/>
        <v>491.69999999999914</v>
      </c>
    </row>
    <row r="70" spans="1:54">
      <c r="A70" s="3" t="s">
        <v>20</v>
      </c>
      <c r="B70" s="22">
        <v>0.98002</v>
      </c>
      <c r="C70" s="22">
        <v>102.325</v>
      </c>
      <c r="D70" s="22">
        <v>0.75509000000000004</v>
      </c>
      <c r="E70" s="22">
        <v>1.4788399999999999</v>
      </c>
      <c r="F70" s="22">
        <v>1.0944400000000001</v>
      </c>
      <c r="G70" s="22">
        <v>114.27</v>
      </c>
      <c r="H70" s="22">
        <v>1.2822800000000001</v>
      </c>
      <c r="I70" s="22">
        <v>133.88300000000001</v>
      </c>
      <c r="J70" s="22">
        <v>0.98458999999999997</v>
      </c>
      <c r="K70" s="22">
        <v>1.04305</v>
      </c>
      <c r="L70" s="22">
        <v>0.75155000000000005</v>
      </c>
      <c r="M70" s="22">
        <v>78.471999999999994</v>
      </c>
      <c r="N70" s="22">
        <v>0.70936999999999995</v>
      </c>
      <c r="O70" s="22">
        <v>74.066000000000003</v>
      </c>
      <c r="P70" s="22">
        <v>1.7325699999999999</v>
      </c>
      <c r="Q70" s="22"/>
      <c r="R70" s="22"/>
      <c r="S70" s="22"/>
      <c r="T70" s="22"/>
      <c r="U70" s="22"/>
      <c r="AG70" s="3" t="s">
        <v>31</v>
      </c>
      <c r="AH70" s="1">
        <f t="shared" si="5"/>
        <v>61.500000000000995</v>
      </c>
      <c r="AI70" s="1">
        <f t="shared" si="5"/>
        <v>68.299999999999272</v>
      </c>
      <c r="AJ70" s="1">
        <f t="shared" si="5"/>
        <v>30.29999999999977</v>
      </c>
      <c r="AK70" s="1">
        <f t="shared" si="5"/>
        <v>10.000000000001119</v>
      </c>
      <c r="AL70" s="1">
        <f t="shared" si="5"/>
        <v>31.200000000000117</v>
      </c>
      <c r="AM70" s="1">
        <f t="shared" si="5"/>
        <v>36.099999999999</v>
      </c>
      <c r="AN70" s="1">
        <f t="shared" si="5"/>
        <v>65.100000000000165</v>
      </c>
      <c r="AO70" s="1">
        <f t="shared" si="5"/>
        <v>72.999999999998977</v>
      </c>
      <c r="AP70" s="1">
        <f t="shared" si="5"/>
        <v>-21.600000000000506</v>
      </c>
      <c r="AQ70" s="1">
        <f t="shared" si="5"/>
        <v>30.999999999998806</v>
      </c>
      <c r="AR70" s="1">
        <f t="shared" si="5"/>
        <v>-0.19999999999908979</v>
      </c>
      <c r="AS70" s="1">
        <f t="shared" si="7"/>
        <v>2.1000000000000796</v>
      </c>
      <c r="AT70" s="1">
        <f t="shared" si="7"/>
        <v>36.699999999999513</v>
      </c>
      <c r="AU70" s="1">
        <f t="shared" si="7"/>
        <v>40.399999999999636</v>
      </c>
      <c r="AV70" s="1">
        <f t="shared" si="7"/>
        <v>48.399999999999551</v>
      </c>
      <c r="AW70" s="1">
        <f t="shared" si="7"/>
        <v>0</v>
      </c>
      <c r="AX70" s="1">
        <f t="shared" si="7"/>
        <v>0</v>
      </c>
      <c r="AY70" s="1">
        <f t="shared" si="7"/>
        <v>0</v>
      </c>
      <c r="AZ70" s="1">
        <f t="shared" si="7"/>
        <v>0</v>
      </c>
      <c r="BA70" s="1">
        <f t="shared" si="7"/>
        <v>0</v>
      </c>
      <c r="BB70" s="1">
        <f t="shared" si="4"/>
        <v>512.29999999999745</v>
      </c>
    </row>
    <row r="71" spans="1:54">
      <c r="A71" s="3" t="s">
        <v>21</v>
      </c>
      <c r="B71" s="22">
        <v>0.98050000000000004</v>
      </c>
      <c r="C71" s="22">
        <v>102.33</v>
      </c>
      <c r="D71" s="22">
        <v>0.75507999999999997</v>
      </c>
      <c r="E71" s="22">
        <v>1.47847</v>
      </c>
      <c r="F71" s="22">
        <v>1.0947100000000001</v>
      </c>
      <c r="G71" s="22">
        <v>114.246</v>
      </c>
      <c r="H71" s="22">
        <v>1.28467</v>
      </c>
      <c r="I71" s="22">
        <v>134.078</v>
      </c>
      <c r="J71" s="22">
        <v>0.98436000000000001</v>
      </c>
      <c r="K71" s="22">
        <v>1.04308</v>
      </c>
      <c r="L71" s="22">
        <v>0.75199000000000005</v>
      </c>
      <c r="M71" s="22">
        <v>78.486000000000004</v>
      </c>
      <c r="N71" s="22">
        <v>0.70967999999999998</v>
      </c>
      <c r="O71" s="22">
        <v>74.063999999999993</v>
      </c>
      <c r="P71" s="22">
        <v>1.73512</v>
      </c>
      <c r="Q71" s="22"/>
      <c r="R71" s="22"/>
      <c r="S71" s="22"/>
      <c r="T71" s="22"/>
      <c r="U71" s="22"/>
      <c r="AG71" s="3" t="s">
        <v>32</v>
      </c>
      <c r="AH71" s="1">
        <f t="shared" si="5"/>
        <v>59.100000000000819</v>
      </c>
      <c r="AI71" s="1">
        <f t="shared" si="5"/>
        <v>64.900000000000091</v>
      </c>
      <c r="AJ71" s="1">
        <f t="shared" si="5"/>
        <v>27.200000000000557</v>
      </c>
      <c r="AK71" s="1">
        <f t="shared" si="5"/>
        <v>9.200000000000319</v>
      </c>
      <c r="AL71" s="1">
        <f t="shared" si="5"/>
        <v>33.199999999999896</v>
      </c>
      <c r="AM71" s="1">
        <f t="shared" si="5"/>
        <v>37.599999999999056</v>
      </c>
      <c r="AN71" s="1">
        <f t="shared" si="5"/>
        <v>64.299999999999358</v>
      </c>
      <c r="AO71" s="1">
        <f t="shared" si="5"/>
        <v>71.399999999999864</v>
      </c>
      <c r="AP71" s="1">
        <f t="shared" si="5"/>
        <v>-21.700000000000053</v>
      </c>
      <c r="AQ71" s="1">
        <f t="shared" si="5"/>
        <v>32.7999999999995</v>
      </c>
      <c r="AR71" s="1">
        <f t="shared" si="5"/>
        <v>1.9000000000002348</v>
      </c>
      <c r="AS71" s="1">
        <f t="shared" si="7"/>
        <v>3.7000000000006139</v>
      </c>
      <c r="AT71" s="1">
        <f t="shared" si="7"/>
        <v>39.000000000000142</v>
      </c>
      <c r="AU71" s="1">
        <f t="shared" si="7"/>
        <v>43.200000000000216</v>
      </c>
      <c r="AV71" s="1">
        <f t="shared" si="7"/>
        <v>45.200000000000799</v>
      </c>
      <c r="AW71" s="1">
        <f t="shared" si="7"/>
        <v>0</v>
      </c>
      <c r="AX71" s="1">
        <f t="shared" si="7"/>
        <v>0</v>
      </c>
      <c r="AY71" s="1">
        <f t="shared" si="7"/>
        <v>0</v>
      </c>
      <c r="AZ71" s="1">
        <f t="shared" si="7"/>
        <v>0</v>
      </c>
      <c r="BA71" s="1">
        <f t="shared" si="7"/>
        <v>0</v>
      </c>
      <c r="BB71" s="1">
        <f t="shared" si="4"/>
        <v>511.00000000000148</v>
      </c>
    </row>
    <row r="72" spans="1:54">
      <c r="A72" s="3" t="s">
        <v>22</v>
      </c>
      <c r="B72" s="22">
        <v>0.98112999999999995</v>
      </c>
      <c r="C72" s="22">
        <v>102.524</v>
      </c>
      <c r="D72" s="22">
        <v>0.75366999999999995</v>
      </c>
      <c r="E72" s="22">
        <v>1.4804299999999999</v>
      </c>
      <c r="F72" s="22">
        <v>1.09484</v>
      </c>
      <c r="G72" s="22">
        <v>114.405</v>
      </c>
      <c r="H72" s="22">
        <v>1.2856799999999999</v>
      </c>
      <c r="I72" s="22">
        <v>134.34200000000001</v>
      </c>
      <c r="J72" s="22">
        <v>0.98351999999999995</v>
      </c>
      <c r="K72" s="22">
        <v>1.04244</v>
      </c>
      <c r="L72" s="22">
        <v>0.75168999999999997</v>
      </c>
      <c r="M72" s="22">
        <v>78.551000000000002</v>
      </c>
      <c r="N72" s="22">
        <v>0.70921999999999996</v>
      </c>
      <c r="O72" s="22">
        <v>74.11</v>
      </c>
      <c r="P72" s="22">
        <v>1.7384599999999999</v>
      </c>
      <c r="Q72" s="22"/>
      <c r="R72" s="22"/>
      <c r="S72" s="22"/>
      <c r="T72" s="22"/>
      <c r="U72" s="22"/>
      <c r="AG72" s="3" t="s">
        <v>98</v>
      </c>
      <c r="AH72" s="1">
        <f t="shared" si="5"/>
        <v>57.700000000000529</v>
      </c>
      <c r="AI72" s="1">
        <f t="shared" si="5"/>
        <v>58.499999999999375</v>
      </c>
      <c r="AJ72" s="1">
        <f t="shared" si="5"/>
        <v>19.400000000000528</v>
      </c>
      <c r="AK72" s="1">
        <f t="shared" si="5"/>
        <v>-3.8000000000004697</v>
      </c>
      <c r="AL72" s="1">
        <f t="shared" si="5"/>
        <v>32.700000000001062</v>
      </c>
      <c r="AM72" s="1">
        <f t="shared" si="5"/>
        <v>32.599999999999341</v>
      </c>
      <c r="AN72" s="1">
        <f t="shared" si="5"/>
        <v>71.000000000001066</v>
      </c>
      <c r="AO72" s="1">
        <f t="shared" si="5"/>
        <v>71.699999999998454</v>
      </c>
      <c r="AP72" s="1">
        <f t="shared" si="5"/>
        <v>-29.500000000000082</v>
      </c>
      <c r="AQ72" s="1">
        <f t="shared" si="5"/>
        <v>42.49999999999865</v>
      </c>
      <c r="AR72" s="1">
        <f t="shared" si="5"/>
        <v>2.9000000000001247</v>
      </c>
      <c r="AS72" s="1">
        <f t="shared" si="7"/>
        <v>1.300000000000523</v>
      </c>
      <c r="AT72" s="1">
        <f t="shared" si="7"/>
        <v>52.699999999999967</v>
      </c>
      <c r="AU72" s="1">
        <f t="shared" si="7"/>
        <v>53.600000000000136</v>
      </c>
      <c r="AV72" s="1">
        <f t="shared" si="7"/>
        <v>38.299999999999997</v>
      </c>
      <c r="AW72" s="1">
        <f t="shared" si="7"/>
        <v>0</v>
      </c>
      <c r="AX72" s="1">
        <f t="shared" si="7"/>
        <v>0</v>
      </c>
      <c r="AY72" s="1">
        <f t="shared" si="7"/>
        <v>0</v>
      </c>
      <c r="AZ72" s="1">
        <f t="shared" si="7"/>
        <v>0</v>
      </c>
      <c r="BA72" s="1">
        <f t="shared" si="7"/>
        <v>0</v>
      </c>
      <c r="BB72" s="1">
        <f t="shared" si="4"/>
        <v>501.59999999999928</v>
      </c>
    </row>
    <row r="73" spans="1:54">
      <c r="A73" s="3" t="s">
        <v>23</v>
      </c>
      <c r="B73" s="22">
        <v>0.98202999999999996</v>
      </c>
      <c r="C73" s="22">
        <v>102.72</v>
      </c>
      <c r="D73" s="22">
        <v>0.75300999999999996</v>
      </c>
      <c r="E73" s="22">
        <v>1.48011</v>
      </c>
      <c r="F73" s="22">
        <v>1.0948899999999999</v>
      </c>
      <c r="G73" s="22">
        <v>114.504</v>
      </c>
      <c r="H73" s="22">
        <v>1.28731</v>
      </c>
      <c r="I73" s="22">
        <v>134.66300000000001</v>
      </c>
      <c r="J73" s="22">
        <v>0.98275999999999997</v>
      </c>
      <c r="K73" s="22">
        <v>1.0414000000000001</v>
      </c>
      <c r="L73" s="22">
        <v>0.75207999999999997</v>
      </c>
      <c r="M73" s="22">
        <v>78.680999999999997</v>
      </c>
      <c r="N73" s="22">
        <v>0.70967000000000002</v>
      </c>
      <c r="O73" s="22">
        <v>74.245000000000005</v>
      </c>
      <c r="P73" s="22">
        <v>1.74061</v>
      </c>
      <c r="Q73" s="22"/>
      <c r="R73" s="22"/>
      <c r="S73" s="22"/>
      <c r="T73" s="22"/>
      <c r="U73" s="22"/>
      <c r="AG73" s="3" t="s">
        <v>99</v>
      </c>
      <c r="AH73" s="1">
        <f t="shared" si="5"/>
        <v>63.500000000000782</v>
      </c>
      <c r="AI73" s="1">
        <f t="shared" si="5"/>
        <v>81.499999999999773</v>
      </c>
      <c r="AJ73" s="1">
        <f t="shared" ref="AJ73:AU100" si="8">IF(D$30="J",IF(D$32="B",(D84-D$43)*100,(D84-D$43)*-100),IF(D$32="B",(D84-D$43)*10000,(D84-D$43)*-10000))</f>
        <v>28.099999999999792</v>
      </c>
      <c r="AK73" s="1">
        <f t="shared" si="8"/>
        <v>0.99999999999988987</v>
      </c>
      <c r="AL73" s="1">
        <f t="shared" si="8"/>
        <v>30.799999999999716</v>
      </c>
      <c r="AM73" s="1">
        <f t="shared" si="8"/>
        <v>48.699999999999477</v>
      </c>
      <c r="AN73" s="1">
        <f t="shared" si="8"/>
        <v>57.599999999999874</v>
      </c>
      <c r="AO73" s="1">
        <f t="shared" si="8"/>
        <v>79.199999999997317</v>
      </c>
      <c r="AP73" s="1">
        <f t="shared" si="8"/>
        <v>-31.70000000000006</v>
      </c>
      <c r="AQ73" s="1">
        <f t="shared" si="8"/>
        <v>48.699999999999299</v>
      </c>
      <c r="AR73" s="1">
        <f t="shared" si="8"/>
        <v>-4.3999999999999595</v>
      </c>
      <c r="AS73" s="1">
        <f t="shared" si="7"/>
        <v>6.7000000000007276</v>
      </c>
      <c r="AT73" s="1">
        <f t="shared" si="7"/>
        <v>52.499999999999773</v>
      </c>
      <c r="AU73" s="1">
        <f t="shared" si="7"/>
        <v>65.699999999999648</v>
      </c>
      <c r="AV73" s="1">
        <f t="shared" si="7"/>
        <v>29.099999999999682</v>
      </c>
      <c r="AW73" s="1">
        <f t="shared" si="7"/>
        <v>0</v>
      </c>
      <c r="AX73" s="1">
        <f t="shared" si="7"/>
        <v>0</v>
      </c>
      <c r="AY73" s="1">
        <f t="shared" si="7"/>
        <v>0</v>
      </c>
      <c r="AZ73" s="1">
        <f t="shared" si="7"/>
        <v>0</v>
      </c>
      <c r="BA73" s="1">
        <f t="shared" si="7"/>
        <v>0</v>
      </c>
      <c r="BB73" s="1">
        <f t="shared" si="4"/>
        <v>556.99999999999568</v>
      </c>
    </row>
    <row r="74" spans="1:54">
      <c r="A74" s="3" t="s">
        <v>24</v>
      </c>
      <c r="B74" s="22">
        <v>0.98179000000000005</v>
      </c>
      <c r="C74" s="22">
        <v>102.785</v>
      </c>
      <c r="D74" s="22">
        <v>0.75109999999999999</v>
      </c>
      <c r="E74" s="22">
        <v>1.4843599999999999</v>
      </c>
      <c r="F74" s="22">
        <v>1.09467</v>
      </c>
      <c r="G74" s="22">
        <v>114.598</v>
      </c>
      <c r="H74" s="22">
        <v>1.28562</v>
      </c>
      <c r="I74" s="22">
        <v>134.601</v>
      </c>
      <c r="J74" s="22">
        <v>0.98265000000000002</v>
      </c>
      <c r="K74" s="22">
        <v>1.0404199999999999</v>
      </c>
      <c r="L74" s="22">
        <v>0.75033000000000005</v>
      </c>
      <c r="M74" s="22">
        <v>78.554000000000002</v>
      </c>
      <c r="N74" s="22">
        <v>0.70865999999999996</v>
      </c>
      <c r="O74" s="22">
        <v>74.188999999999993</v>
      </c>
      <c r="P74" s="22">
        <v>1.7433099999999999</v>
      </c>
      <c r="Q74" s="22"/>
      <c r="R74" s="22"/>
      <c r="S74" s="22"/>
      <c r="T74" s="22"/>
      <c r="U74" s="22"/>
      <c r="AG74" s="3" t="s">
        <v>100</v>
      </c>
      <c r="AH74" s="1">
        <f t="shared" ref="AH74:AO126" si="9">IF(B$30="J",IF(B$32="B",(B85-B$43)*100,(B85-B$43)*-100),IF(B$32="B",(B85-B$43)*10000,(B85-B$43)*-10000))</f>
        <v>56.900000000000837</v>
      </c>
      <c r="AI74" s="1">
        <f t="shared" si="9"/>
        <v>70.900000000000318</v>
      </c>
      <c r="AJ74" s="1">
        <f t="shared" si="8"/>
        <v>17.300000000000093</v>
      </c>
      <c r="AK74" s="1">
        <f t="shared" si="8"/>
        <v>-5.9999999999993392</v>
      </c>
      <c r="AL74" s="1">
        <f t="shared" si="8"/>
        <v>33.600000000000293</v>
      </c>
      <c r="AM74" s="1">
        <f t="shared" si="8"/>
        <v>48.099999999999454</v>
      </c>
      <c r="AN74" s="1">
        <f t="shared" si="8"/>
        <v>64.100000000000264</v>
      </c>
      <c r="AO74" s="1">
        <f t="shared" si="8"/>
        <v>81.799999999998363</v>
      </c>
      <c r="AP74" s="1">
        <f t="shared" si="8"/>
        <v>-36.500000000000419</v>
      </c>
      <c r="AQ74" s="1">
        <f t="shared" si="8"/>
        <v>47.199999999998354</v>
      </c>
      <c r="AR74" s="1">
        <f t="shared" si="8"/>
        <v>-0.89999999999923475</v>
      </c>
      <c r="AS74" s="1">
        <f t="shared" si="7"/>
        <v>7.3999999999998067</v>
      </c>
      <c r="AT74" s="1">
        <f t="shared" si="7"/>
        <v>57.300000000000125</v>
      </c>
      <c r="AU74" s="1">
        <f t="shared" si="7"/>
        <v>68.200000000000216</v>
      </c>
      <c r="AV74" s="1">
        <f t="shared" si="7"/>
        <v>25.699999999999612</v>
      </c>
      <c r="AW74" s="1">
        <f t="shared" si="7"/>
        <v>0</v>
      </c>
      <c r="AX74" s="1">
        <f t="shared" si="7"/>
        <v>0</v>
      </c>
      <c r="AY74" s="1">
        <f t="shared" si="7"/>
        <v>0</v>
      </c>
      <c r="AZ74" s="1">
        <f t="shared" si="7"/>
        <v>0</v>
      </c>
      <c r="BA74" s="1">
        <f t="shared" si="7"/>
        <v>0</v>
      </c>
      <c r="BB74" s="1">
        <f t="shared" si="4"/>
        <v>535.09999999999877</v>
      </c>
    </row>
    <row r="75" spans="1:54">
      <c r="A75" s="3" t="s">
        <v>25</v>
      </c>
      <c r="B75" s="22">
        <v>0.98214000000000001</v>
      </c>
      <c r="C75" s="22">
        <v>102.92700000000001</v>
      </c>
      <c r="D75" s="22">
        <v>0.75139999999999996</v>
      </c>
      <c r="E75" s="22">
        <v>1.4838</v>
      </c>
      <c r="F75" s="22">
        <v>1.0951500000000001</v>
      </c>
      <c r="G75" s="22">
        <v>114.767</v>
      </c>
      <c r="H75" s="22">
        <v>1.2849600000000001</v>
      </c>
      <c r="I75" s="22">
        <v>134.661</v>
      </c>
      <c r="J75" s="22">
        <v>0.98243999999999998</v>
      </c>
      <c r="K75" s="22">
        <v>1.0405599999999999</v>
      </c>
      <c r="L75" s="22">
        <v>0.75107999999999997</v>
      </c>
      <c r="M75" s="22">
        <v>78.712000000000003</v>
      </c>
      <c r="N75" s="22">
        <v>0.70913999999999999</v>
      </c>
      <c r="O75" s="22">
        <v>74.316000000000003</v>
      </c>
      <c r="P75" s="22">
        <v>1.7409300000000001</v>
      </c>
      <c r="Q75" s="22"/>
      <c r="R75" s="22"/>
      <c r="S75" s="22"/>
      <c r="T75" s="22"/>
      <c r="U75" s="22"/>
      <c r="AG75" s="3" t="s">
        <v>101</v>
      </c>
      <c r="AH75" s="1">
        <f t="shared" si="9"/>
        <v>51.400000000000333</v>
      </c>
      <c r="AI75" s="1">
        <f t="shared" si="9"/>
        <v>60.899999999999466</v>
      </c>
      <c r="AJ75" s="1">
        <f t="shared" si="8"/>
        <v>12.799999999999478</v>
      </c>
      <c r="AK75" s="1">
        <f t="shared" si="8"/>
        <v>-3.9999999999995595</v>
      </c>
      <c r="AL75" s="1">
        <f t="shared" si="8"/>
        <v>35.000000000000583</v>
      </c>
      <c r="AM75" s="1">
        <f t="shared" si="8"/>
        <v>45.599999999998886</v>
      </c>
      <c r="AN75" s="1">
        <f t="shared" si="8"/>
        <v>82.800000000000651</v>
      </c>
      <c r="AO75" s="1">
        <f t="shared" si="8"/>
        <v>97.199999999997999</v>
      </c>
      <c r="AP75" s="1">
        <f t="shared" si="8"/>
        <v>-35.500000000000533</v>
      </c>
      <c r="AQ75" s="1">
        <f t="shared" si="8"/>
        <v>40.899999999999267</v>
      </c>
      <c r="AR75" s="1">
        <f t="shared" si="8"/>
        <v>-1.2999999999996348</v>
      </c>
      <c r="AS75" s="1">
        <f t="shared" si="7"/>
        <v>4.5000000000001705</v>
      </c>
      <c r="AT75" s="1">
        <f t="shared" si="7"/>
        <v>52.400000000000226</v>
      </c>
      <c r="AU75" s="1">
        <f t="shared" si="7"/>
        <v>60.699999999999932</v>
      </c>
      <c r="AV75" s="1">
        <f t="shared" si="7"/>
        <v>51.900000000000276</v>
      </c>
      <c r="AW75" s="1">
        <f t="shared" si="7"/>
        <v>0</v>
      </c>
      <c r="AX75" s="1">
        <f t="shared" si="7"/>
        <v>0</v>
      </c>
      <c r="AY75" s="1">
        <f t="shared" si="7"/>
        <v>0</v>
      </c>
      <c r="AZ75" s="1">
        <f t="shared" si="7"/>
        <v>0</v>
      </c>
      <c r="BA75" s="1">
        <f t="shared" si="7"/>
        <v>0</v>
      </c>
      <c r="BB75" s="1">
        <f t="shared" si="4"/>
        <v>555.29999999999757</v>
      </c>
    </row>
    <row r="76" spans="1:54">
      <c r="A76" s="3" t="s">
        <v>26</v>
      </c>
      <c r="B76" s="22">
        <v>0.98299000000000003</v>
      </c>
      <c r="C76" s="22">
        <v>103.026</v>
      </c>
      <c r="D76" s="22">
        <v>0.75139</v>
      </c>
      <c r="E76" s="22">
        <v>1.48387</v>
      </c>
      <c r="F76" s="22">
        <v>1.0961399999999999</v>
      </c>
      <c r="G76" s="22">
        <v>114.883</v>
      </c>
      <c r="H76" s="22">
        <v>1.2862199999999999</v>
      </c>
      <c r="I76" s="22">
        <v>134.80500000000001</v>
      </c>
      <c r="J76" s="22">
        <v>0.98192999999999997</v>
      </c>
      <c r="K76" s="22">
        <v>1.0405800000000001</v>
      </c>
      <c r="L76" s="22">
        <v>0.75209000000000004</v>
      </c>
      <c r="M76" s="22">
        <v>78.828000000000003</v>
      </c>
      <c r="N76" s="22">
        <v>0.70974000000000004</v>
      </c>
      <c r="O76" s="22">
        <v>74.385000000000005</v>
      </c>
      <c r="P76" s="22">
        <v>1.74122</v>
      </c>
      <c r="Q76" s="22"/>
      <c r="R76" s="22"/>
      <c r="S76" s="22"/>
      <c r="T76" s="22"/>
      <c r="U76" s="22"/>
      <c r="AG76" s="3" t="s">
        <v>102</v>
      </c>
      <c r="AH76" s="1">
        <f t="shared" si="9"/>
        <v>55.800000000000296</v>
      </c>
      <c r="AI76" s="1">
        <f t="shared" si="9"/>
        <v>72.299999999999898</v>
      </c>
      <c r="AJ76" s="1">
        <f t="shared" si="8"/>
        <v>21.299999999999653</v>
      </c>
      <c r="AK76" s="1">
        <f t="shared" si="8"/>
        <v>5.8000000000002494</v>
      </c>
      <c r="AL76" s="1">
        <f t="shared" si="8"/>
        <v>35.80000000000139</v>
      </c>
      <c r="AM76" s="1">
        <f t="shared" si="8"/>
        <v>52.700000000000102</v>
      </c>
      <c r="AN76" s="1">
        <f t="shared" si="8"/>
        <v>82.599999999999341</v>
      </c>
      <c r="AO76" s="1">
        <f t="shared" si="8"/>
        <v>104.19999999999732</v>
      </c>
      <c r="AP76" s="1">
        <f t="shared" si="8"/>
        <v>-27.800000000000047</v>
      </c>
      <c r="AQ76" s="1">
        <f t="shared" si="8"/>
        <v>46.399999999999778</v>
      </c>
      <c r="AR76" s="1">
        <f t="shared" si="8"/>
        <v>0.30000000000085514</v>
      </c>
      <c r="AS76" s="1">
        <f t="shared" si="7"/>
        <v>10.999999999999943</v>
      </c>
      <c r="AT76" s="1">
        <f t="shared" si="7"/>
        <v>52.999999999999716</v>
      </c>
      <c r="AU76" s="1">
        <f t="shared" si="7"/>
        <v>65.399999999999636</v>
      </c>
      <c r="AV76" s="1">
        <f t="shared" si="7"/>
        <v>61.599999999999433</v>
      </c>
      <c r="AW76" s="1">
        <f t="shared" si="7"/>
        <v>0</v>
      </c>
      <c r="AX76" s="1">
        <f t="shared" si="7"/>
        <v>0</v>
      </c>
      <c r="AY76" s="1">
        <f t="shared" si="7"/>
        <v>0</v>
      </c>
      <c r="AZ76" s="1">
        <f t="shared" si="7"/>
        <v>0</v>
      </c>
      <c r="BA76" s="1">
        <f t="shared" si="7"/>
        <v>0</v>
      </c>
      <c r="BB76" s="1">
        <f t="shared" si="4"/>
        <v>640.39999999999759</v>
      </c>
    </row>
    <row r="77" spans="1:54">
      <c r="A77" s="3" t="s">
        <v>27</v>
      </c>
      <c r="B77" s="22">
        <v>0.98377000000000003</v>
      </c>
      <c r="C77" s="22">
        <v>103.081</v>
      </c>
      <c r="D77" s="22">
        <v>0.75039</v>
      </c>
      <c r="E77" s="22">
        <v>1.4837499999999999</v>
      </c>
      <c r="F77" s="22">
        <v>1.0954900000000001</v>
      </c>
      <c r="G77" s="22">
        <v>114.782</v>
      </c>
      <c r="H77" s="22">
        <v>1.2866899999999999</v>
      </c>
      <c r="I77" s="22">
        <v>134.822</v>
      </c>
      <c r="J77" s="22">
        <v>0.98133000000000004</v>
      </c>
      <c r="K77" s="22">
        <v>1.04068</v>
      </c>
      <c r="L77" s="22">
        <v>0.75214999999999999</v>
      </c>
      <c r="M77" s="22">
        <v>78.813000000000002</v>
      </c>
      <c r="N77" s="22">
        <v>0.70925000000000005</v>
      </c>
      <c r="O77" s="22">
        <v>74.314999999999998</v>
      </c>
      <c r="P77" s="22">
        <v>1.7427699999999999</v>
      </c>
      <c r="Q77" s="22"/>
      <c r="R77" s="22"/>
      <c r="S77" s="22"/>
      <c r="T77" s="22"/>
      <c r="U77" s="22"/>
      <c r="AG77" s="3" t="s">
        <v>103</v>
      </c>
      <c r="AH77" s="1">
        <f t="shared" si="9"/>
        <v>51.200000000000131</v>
      </c>
      <c r="AI77" s="1">
        <f t="shared" si="9"/>
        <v>68.999999999999773</v>
      </c>
      <c r="AJ77" s="1">
        <f t="shared" si="8"/>
        <v>14.699999999999713</v>
      </c>
      <c r="AK77" s="1">
        <f t="shared" si="8"/>
        <v>-3.9999999999995595</v>
      </c>
      <c r="AL77" s="1">
        <f t="shared" si="8"/>
        <v>32.600000000000406</v>
      </c>
      <c r="AM77" s="1">
        <f t="shared" si="8"/>
        <v>51.399999999999579</v>
      </c>
      <c r="AN77" s="1">
        <f t="shared" si="8"/>
        <v>78.000000000000284</v>
      </c>
      <c r="AO77" s="1">
        <f t="shared" si="8"/>
        <v>101.8999999999977</v>
      </c>
      <c r="AP77" s="1">
        <f t="shared" si="8"/>
        <v>-32.400000000000205</v>
      </c>
      <c r="AQ77" s="1">
        <f t="shared" si="8"/>
        <v>50.699999999999079</v>
      </c>
      <c r="AR77" s="1">
        <f t="shared" si="8"/>
        <v>-0.29999999999974492</v>
      </c>
      <c r="AS77" s="1">
        <f t="shared" si="7"/>
        <v>11.199999999999477</v>
      </c>
      <c r="AT77" s="1">
        <f t="shared" si="7"/>
        <v>58.099999999999817</v>
      </c>
      <c r="AU77" s="1">
        <f t="shared" si="7"/>
        <v>71.599999999999397</v>
      </c>
      <c r="AV77" s="1">
        <f t="shared" si="7"/>
        <v>49.699999999999193</v>
      </c>
      <c r="AW77" s="1">
        <f t="shared" si="7"/>
        <v>0</v>
      </c>
      <c r="AX77" s="1">
        <f t="shared" si="7"/>
        <v>0</v>
      </c>
      <c r="AY77" s="1">
        <f t="shared" si="7"/>
        <v>0</v>
      </c>
      <c r="AZ77" s="1">
        <f t="shared" si="7"/>
        <v>0</v>
      </c>
      <c r="BA77" s="1">
        <f t="shared" si="7"/>
        <v>0</v>
      </c>
      <c r="BB77" s="1">
        <f t="shared" si="4"/>
        <v>603.39999999999509</v>
      </c>
    </row>
    <row r="78" spans="1:54">
      <c r="A78" s="3" t="s">
        <v>28</v>
      </c>
      <c r="B78" s="22">
        <v>0.98370000000000002</v>
      </c>
      <c r="C78" s="22">
        <v>102.979</v>
      </c>
      <c r="D78" s="22">
        <v>0.75092000000000003</v>
      </c>
      <c r="E78" s="22">
        <v>1.4834099999999999</v>
      </c>
      <c r="F78" s="22">
        <v>1.09588</v>
      </c>
      <c r="G78" s="22">
        <v>114.717</v>
      </c>
      <c r="H78" s="22">
        <v>1.2870699999999999</v>
      </c>
      <c r="I78" s="22">
        <v>134.733</v>
      </c>
      <c r="J78" s="22">
        <v>0.98233999999999999</v>
      </c>
      <c r="K78" s="22">
        <v>1.03993</v>
      </c>
      <c r="L78" s="22">
        <v>0.75180000000000002</v>
      </c>
      <c r="M78" s="22">
        <v>78.706000000000003</v>
      </c>
      <c r="N78" s="22">
        <v>0.71018000000000003</v>
      </c>
      <c r="O78" s="22">
        <v>74.349000000000004</v>
      </c>
      <c r="P78" s="22">
        <v>1.74217</v>
      </c>
      <c r="Q78" s="22"/>
      <c r="R78" s="22"/>
      <c r="S78" s="22"/>
      <c r="T78" s="22"/>
      <c r="U78" s="22"/>
      <c r="AG78" s="3" t="s">
        <v>104</v>
      </c>
      <c r="AH78" s="1">
        <f t="shared" si="9"/>
        <v>61.400000000000347</v>
      </c>
      <c r="AI78" s="1">
        <f t="shared" si="9"/>
        <v>80.400000000000205</v>
      </c>
      <c r="AJ78" s="1">
        <f t="shared" si="8"/>
        <v>26.599999999999959</v>
      </c>
      <c r="AK78" s="1">
        <f t="shared" si="8"/>
        <v>8.399999999999519</v>
      </c>
      <c r="AL78" s="1">
        <f t="shared" si="8"/>
        <v>35.100000000001245</v>
      </c>
      <c r="AM78" s="1">
        <f t="shared" si="8"/>
        <v>55.19999999999925</v>
      </c>
      <c r="AN78" s="1">
        <f t="shared" si="8"/>
        <v>75.899999999999864</v>
      </c>
      <c r="AO78" s="1">
        <f t="shared" si="8"/>
        <v>101.49999999999864</v>
      </c>
      <c r="AP78" s="1">
        <f t="shared" si="8"/>
        <v>-22.400000000000198</v>
      </c>
      <c r="AQ78" s="1">
        <f t="shared" si="8"/>
        <v>54.399999999998897</v>
      </c>
      <c r="AR78" s="1">
        <f t="shared" si="8"/>
        <v>2.5000000000008349</v>
      </c>
      <c r="AS78" s="1">
        <f t="shared" si="7"/>
        <v>14.900000000000091</v>
      </c>
      <c r="AT78" s="1">
        <f t="shared" si="7"/>
        <v>56.100000000000037</v>
      </c>
      <c r="AU78" s="1">
        <f t="shared" si="7"/>
        <v>70.399999999999352</v>
      </c>
      <c r="AV78" s="1">
        <f t="shared" si="7"/>
        <v>55.600000000000094</v>
      </c>
      <c r="AW78" s="1">
        <f t="shared" si="7"/>
        <v>0</v>
      </c>
      <c r="AX78" s="1">
        <f t="shared" si="7"/>
        <v>0</v>
      </c>
      <c r="AY78" s="1">
        <f t="shared" si="7"/>
        <v>0</v>
      </c>
      <c r="AZ78" s="1">
        <f t="shared" si="7"/>
        <v>0</v>
      </c>
      <c r="BA78" s="1">
        <f t="shared" si="7"/>
        <v>0</v>
      </c>
      <c r="BB78" s="1">
        <f t="shared" si="4"/>
        <v>675.99999999999818</v>
      </c>
    </row>
    <row r="79" spans="1:54">
      <c r="A79" s="3" t="s">
        <v>29</v>
      </c>
      <c r="B79" s="22">
        <v>0.98375000000000001</v>
      </c>
      <c r="C79" s="22">
        <v>103.021</v>
      </c>
      <c r="D79" s="22">
        <v>0.75078999999999996</v>
      </c>
      <c r="E79" s="22">
        <v>1.48393</v>
      </c>
      <c r="F79" s="22">
        <v>1.0961399999999999</v>
      </c>
      <c r="G79" s="22">
        <v>114.78700000000001</v>
      </c>
      <c r="H79" s="22">
        <v>1.2866500000000001</v>
      </c>
      <c r="I79" s="22">
        <v>134.73599999999999</v>
      </c>
      <c r="J79" s="22">
        <v>0.98307</v>
      </c>
      <c r="K79" s="22">
        <v>1.04037</v>
      </c>
      <c r="L79" s="22">
        <v>0.75117999999999996</v>
      </c>
      <c r="M79" s="22">
        <v>78.665999999999997</v>
      </c>
      <c r="N79" s="22">
        <v>0.70982999999999996</v>
      </c>
      <c r="O79" s="22">
        <v>74.332999999999998</v>
      </c>
      <c r="P79" s="22">
        <v>1.74183</v>
      </c>
      <c r="Q79" s="22"/>
      <c r="R79" s="22"/>
      <c r="S79" s="22"/>
      <c r="T79" s="22"/>
      <c r="U79" s="22"/>
      <c r="AG79" s="3" t="s">
        <v>105</v>
      </c>
      <c r="AH79" s="1">
        <f t="shared" si="9"/>
        <v>60.200000000000252</v>
      </c>
      <c r="AI79" s="1">
        <f t="shared" si="9"/>
        <v>97.400000000000375</v>
      </c>
      <c r="AJ79" s="1">
        <f t="shared" si="8"/>
        <v>40.499999999999979</v>
      </c>
      <c r="AK79" s="1">
        <f t="shared" si="8"/>
        <v>21.100000000000563</v>
      </c>
      <c r="AL79" s="1">
        <f t="shared" si="8"/>
        <v>22.999999999999687</v>
      </c>
      <c r="AM79" s="1">
        <f t="shared" si="8"/>
        <v>62.399999999999523</v>
      </c>
      <c r="AN79" s="1">
        <f t="shared" si="8"/>
        <v>74.30000000000048</v>
      </c>
      <c r="AO79" s="1">
        <f t="shared" si="8"/>
        <v>122.69999999999754</v>
      </c>
      <c r="AP79" s="1">
        <f t="shared" si="8"/>
        <v>-8.2999999999999741</v>
      </c>
      <c r="AQ79" s="1">
        <f t="shared" si="8"/>
        <v>56.899999999999729</v>
      </c>
      <c r="AR79" s="1">
        <f t="shared" si="8"/>
        <v>-1.5999999999993797</v>
      </c>
      <c r="AS79" s="1">
        <f t="shared" si="7"/>
        <v>24.2999999999995</v>
      </c>
      <c r="AT79" s="1">
        <f t="shared" si="7"/>
        <v>44.399999999999991</v>
      </c>
      <c r="AU79" s="1">
        <f t="shared" si="7"/>
        <v>70.900000000000318</v>
      </c>
      <c r="AV79" s="1">
        <f t="shared" si="7"/>
        <v>88.099999999999852</v>
      </c>
      <c r="AW79" s="1">
        <f t="shared" si="7"/>
        <v>0</v>
      </c>
      <c r="AX79" s="1">
        <f t="shared" si="7"/>
        <v>0</v>
      </c>
      <c r="AY79" s="1">
        <f t="shared" si="7"/>
        <v>0</v>
      </c>
      <c r="AZ79" s="1">
        <f t="shared" si="7"/>
        <v>0</v>
      </c>
      <c r="BA79" s="1">
        <f t="shared" si="7"/>
        <v>0</v>
      </c>
      <c r="BB79" s="1">
        <f t="shared" si="4"/>
        <v>776.29999999999836</v>
      </c>
    </row>
    <row r="80" spans="1:54">
      <c r="A80" s="3" t="s">
        <v>30</v>
      </c>
      <c r="B80" s="22">
        <v>0.98351999999999995</v>
      </c>
      <c r="C80" s="22">
        <v>102.944</v>
      </c>
      <c r="D80" s="22">
        <v>0.75073999999999996</v>
      </c>
      <c r="E80" s="22">
        <v>1.4831799999999999</v>
      </c>
      <c r="F80" s="22">
        <v>1.0959099999999999</v>
      </c>
      <c r="G80" s="22">
        <v>114.724</v>
      </c>
      <c r="H80" s="22">
        <v>1.2863</v>
      </c>
      <c r="I80" s="22">
        <v>134.607</v>
      </c>
      <c r="J80" s="22">
        <v>0.98328000000000004</v>
      </c>
      <c r="K80" s="22">
        <v>1.0396399999999999</v>
      </c>
      <c r="L80" s="22">
        <v>0.75046000000000002</v>
      </c>
      <c r="M80" s="22">
        <v>78.582999999999998</v>
      </c>
      <c r="N80" s="22">
        <v>0.70974999999999999</v>
      </c>
      <c r="O80" s="22">
        <v>74.305000000000007</v>
      </c>
      <c r="P80" s="22">
        <v>1.74092</v>
      </c>
      <c r="Q80" s="22"/>
      <c r="R80" s="22"/>
      <c r="S80" s="22"/>
      <c r="T80" s="22"/>
      <c r="U80" s="22"/>
      <c r="AG80" s="3" t="s">
        <v>106</v>
      </c>
      <c r="AH80" s="1">
        <f t="shared" si="9"/>
        <v>71.500000000001009</v>
      </c>
      <c r="AI80" s="1">
        <f t="shared" si="9"/>
        <v>96.899999999999409</v>
      </c>
      <c r="AJ80" s="1">
        <f t="shared" si="8"/>
        <v>32.100000000000463</v>
      </c>
      <c r="AK80" s="1">
        <f t="shared" si="8"/>
        <v>-2.1000000000004349</v>
      </c>
      <c r="AL80" s="1">
        <f t="shared" si="8"/>
        <v>30.900000000000372</v>
      </c>
      <c r="AM80" s="1">
        <f t="shared" si="8"/>
        <v>57.299999999999329</v>
      </c>
      <c r="AN80" s="1">
        <f t="shared" si="8"/>
        <v>93.799999999999443</v>
      </c>
      <c r="AO80" s="1">
        <f t="shared" si="8"/>
        <v>127.40000000000009</v>
      </c>
      <c r="AP80" s="1">
        <f t="shared" si="8"/>
        <v>-26.100000000000012</v>
      </c>
      <c r="AQ80" s="1">
        <f t="shared" si="8"/>
        <v>59.099999999998602</v>
      </c>
      <c r="AR80" s="1">
        <f t="shared" si="8"/>
        <v>2.6000000000003798</v>
      </c>
      <c r="AS80" s="1">
        <f t="shared" si="7"/>
        <v>19.700000000000273</v>
      </c>
      <c r="AT80" s="1">
        <f t="shared" si="7"/>
        <v>62.400000000000233</v>
      </c>
      <c r="AU80" s="1">
        <f t="shared" si="7"/>
        <v>80.700000000000216</v>
      </c>
      <c r="AV80" s="1">
        <f t="shared" si="7"/>
        <v>74.70000000000087</v>
      </c>
      <c r="AW80" s="1">
        <f t="shared" si="7"/>
        <v>0</v>
      </c>
      <c r="AX80" s="1">
        <f t="shared" si="7"/>
        <v>0</v>
      </c>
      <c r="AY80" s="1">
        <f t="shared" si="7"/>
        <v>0</v>
      </c>
      <c r="AZ80" s="1">
        <f t="shared" si="7"/>
        <v>0</v>
      </c>
      <c r="BA80" s="1">
        <f t="shared" si="7"/>
        <v>0</v>
      </c>
      <c r="BB80" s="1">
        <f t="shared" si="4"/>
        <v>780.9000000000002</v>
      </c>
    </row>
    <row r="81" spans="1:54">
      <c r="A81" s="3" t="s">
        <v>31</v>
      </c>
      <c r="B81" s="22">
        <v>0.98345000000000005</v>
      </c>
      <c r="C81" s="22">
        <v>102.98399999999999</v>
      </c>
      <c r="D81" s="22">
        <v>0.75119000000000002</v>
      </c>
      <c r="E81" s="22">
        <v>1.4833400000000001</v>
      </c>
      <c r="F81" s="22">
        <v>1.09595</v>
      </c>
      <c r="G81" s="22">
        <v>114.752</v>
      </c>
      <c r="H81" s="22">
        <v>1.2863</v>
      </c>
      <c r="I81" s="22">
        <v>134.691</v>
      </c>
      <c r="J81" s="22">
        <v>0.98375000000000001</v>
      </c>
      <c r="K81" s="22">
        <v>1.0399700000000001</v>
      </c>
      <c r="L81" s="22">
        <v>0.75082000000000004</v>
      </c>
      <c r="M81" s="22">
        <v>78.619</v>
      </c>
      <c r="N81" s="22">
        <v>0.71021999999999996</v>
      </c>
      <c r="O81" s="22">
        <v>74.36</v>
      </c>
      <c r="P81" s="22">
        <v>1.7408399999999999</v>
      </c>
      <c r="Q81" s="22"/>
      <c r="R81" s="22"/>
      <c r="S81" s="22"/>
      <c r="T81" s="22"/>
      <c r="U81" s="22"/>
      <c r="AG81" s="3" t="s">
        <v>107</v>
      </c>
      <c r="AH81" s="1">
        <f t="shared" si="9"/>
        <v>60.700000000000202</v>
      </c>
      <c r="AI81" s="1">
        <f t="shared" si="9"/>
        <v>86.100000000000421</v>
      </c>
      <c r="AJ81" s="1">
        <f t="shared" si="8"/>
        <v>21.200000000000109</v>
      </c>
      <c r="AK81" s="1">
        <f t="shared" si="8"/>
        <v>-9.7999999999998089</v>
      </c>
      <c r="AL81" s="1">
        <f t="shared" si="8"/>
        <v>29.700000000001392</v>
      </c>
      <c r="AM81" s="1">
        <f t="shared" si="8"/>
        <v>55.699999999998795</v>
      </c>
      <c r="AN81" s="1">
        <f t="shared" si="8"/>
        <v>128.60000000000093</v>
      </c>
      <c r="AO81" s="1">
        <f t="shared" si="8"/>
        <v>165.50000000000011</v>
      </c>
      <c r="AP81" s="1">
        <f t="shared" si="8"/>
        <v>-32.100000000000463</v>
      </c>
      <c r="AQ81" s="1">
        <f t="shared" si="8"/>
        <v>59.399999999998343</v>
      </c>
      <c r="AR81" s="1">
        <f t="shared" si="8"/>
        <v>0.10000000000065512</v>
      </c>
      <c r="AS81" s="1">
        <f t="shared" si="7"/>
        <v>17.400000000000659</v>
      </c>
      <c r="AT81" s="1">
        <f t="shared" si="7"/>
        <v>64.499999999999559</v>
      </c>
      <c r="AU81" s="1">
        <f t="shared" si="7"/>
        <v>83.499999999999375</v>
      </c>
      <c r="AV81" s="1">
        <f t="shared" si="7"/>
        <v>117.30000000000018</v>
      </c>
      <c r="AW81" s="1">
        <f t="shared" si="7"/>
        <v>0</v>
      </c>
      <c r="AX81" s="1">
        <f t="shared" si="7"/>
        <v>0</v>
      </c>
      <c r="AY81" s="1">
        <f t="shared" si="7"/>
        <v>0</v>
      </c>
      <c r="AZ81" s="1">
        <f t="shared" si="7"/>
        <v>0</v>
      </c>
      <c r="BA81" s="1">
        <f t="shared" si="7"/>
        <v>0</v>
      </c>
      <c r="BB81" s="1">
        <f t="shared" si="4"/>
        <v>847.80000000000041</v>
      </c>
    </row>
    <row r="82" spans="1:54">
      <c r="A82" s="3" t="s">
        <v>32</v>
      </c>
      <c r="B82" s="22">
        <v>0.98321000000000003</v>
      </c>
      <c r="C82" s="22">
        <v>102.95</v>
      </c>
      <c r="D82" s="22">
        <v>0.75149999999999995</v>
      </c>
      <c r="E82" s="22">
        <v>1.48326</v>
      </c>
      <c r="F82" s="22">
        <v>1.09615</v>
      </c>
      <c r="G82" s="22">
        <v>114.767</v>
      </c>
      <c r="H82" s="22">
        <v>1.2862199999999999</v>
      </c>
      <c r="I82" s="22">
        <v>134.67500000000001</v>
      </c>
      <c r="J82" s="22">
        <v>0.98375999999999997</v>
      </c>
      <c r="K82" s="22">
        <v>1.03979</v>
      </c>
      <c r="L82" s="22">
        <v>0.75102999999999998</v>
      </c>
      <c r="M82" s="22">
        <v>78.635000000000005</v>
      </c>
      <c r="N82" s="22">
        <v>0.71045000000000003</v>
      </c>
      <c r="O82" s="22">
        <v>74.388000000000005</v>
      </c>
      <c r="P82" s="22">
        <v>1.7405200000000001</v>
      </c>
      <c r="Q82" s="22"/>
      <c r="R82" s="22"/>
      <c r="S82" s="22"/>
      <c r="T82" s="22"/>
      <c r="U82" s="22"/>
      <c r="AG82" s="3" t="s">
        <v>33</v>
      </c>
      <c r="AH82" s="1">
        <f t="shared" si="9"/>
        <v>61.100000000000598</v>
      </c>
      <c r="AI82" s="1">
        <f t="shared" si="9"/>
        <v>85.200000000000387</v>
      </c>
      <c r="AJ82" s="1">
        <f t="shared" si="8"/>
        <v>24.999999999999467</v>
      </c>
      <c r="AK82" s="1">
        <f t="shared" si="8"/>
        <v>3.9000000000011248</v>
      </c>
      <c r="AL82" s="1">
        <f t="shared" si="8"/>
        <v>34.000000000000696</v>
      </c>
      <c r="AM82" s="1">
        <f t="shared" si="8"/>
        <v>59.299999999998931</v>
      </c>
      <c r="AN82" s="1">
        <f t="shared" si="8"/>
        <v>115.19999999999975</v>
      </c>
      <c r="AO82" s="1">
        <f t="shared" si="8"/>
        <v>148.29999999999757</v>
      </c>
      <c r="AP82" s="1">
        <f t="shared" si="8"/>
        <v>-24.399999999999977</v>
      </c>
      <c r="AQ82" s="1">
        <f t="shared" si="8"/>
        <v>61.999999999999829</v>
      </c>
      <c r="AR82" s="1">
        <f t="shared" si="8"/>
        <v>2.5000000000008349</v>
      </c>
      <c r="AS82" s="1">
        <f t="shared" si="7"/>
        <v>18.699999999999761</v>
      </c>
      <c r="AT82" s="1">
        <f t="shared" si="7"/>
        <v>63.400000000000119</v>
      </c>
      <c r="AU82" s="1">
        <f t="shared" si="7"/>
        <v>81.799999999999784</v>
      </c>
      <c r="AV82" s="1">
        <f t="shared" si="7"/>
        <v>105.69999999999968</v>
      </c>
      <c r="AW82" s="1">
        <f t="shared" si="7"/>
        <v>0</v>
      </c>
      <c r="AX82" s="1">
        <f t="shared" si="7"/>
        <v>0</v>
      </c>
      <c r="AY82" s="1">
        <f t="shared" si="7"/>
        <v>0</v>
      </c>
      <c r="AZ82" s="1">
        <f t="shared" si="7"/>
        <v>0</v>
      </c>
      <c r="BA82" s="1">
        <f t="shared" si="7"/>
        <v>0</v>
      </c>
      <c r="BB82" s="1">
        <f t="shared" si="4"/>
        <v>841.69999999999834</v>
      </c>
    </row>
    <row r="83" spans="1:54">
      <c r="A83" s="3" t="s">
        <v>98</v>
      </c>
      <c r="B83" s="22">
        <v>0.98307</v>
      </c>
      <c r="C83" s="22">
        <v>102.886</v>
      </c>
      <c r="D83" s="22">
        <v>0.75227999999999995</v>
      </c>
      <c r="E83" s="22">
        <v>1.4819599999999999</v>
      </c>
      <c r="F83" s="22">
        <v>1.0961000000000001</v>
      </c>
      <c r="G83" s="22">
        <v>114.717</v>
      </c>
      <c r="H83" s="22">
        <v>1.2868900000000001</v>
      </c>
      <c r="I83" s="22">
        <v>134.678</v>
      </c>
      <c r="J83" s="22">
        <v>0.98453999999999997</v>
      </c>
      <c r="K83" s="22">
        <v>1.0388200000000001</v>
      </c>
      <c r="L83" s="22">
        <v>0.75112999999999996</v>
      </c>
      <c r="M83" s="22">
        <v>78.611000000000004</v>
      </c>
      <c r="N83" s="22">
        <v>0.71182000000000001</v>
      </c>
      <c r="O83" s="22">
        <v>74.492000000000004</v>
      </c>
      <c r="P83" s="22">
        <v>1.73983</v>
      </c>
      <c r="Q83" s="22"/>
      <c r="R83" s="22"/>
      <c r="S83" s="22"/>
      <c r="T83" s="22"/>
      <c r="U83" s="22"/>
      <c r="AG83" s="3" t="s">
        <v>34</v>
      </c>
      <c r="AH83" s="1">
        <f t="shared" si="9"/>
        <v>67.400000000000787</v>
      </c>
      <c r="AI83" s="1">
        <f t="shared" si="9"/>
        <v>93.500000000000227</v>
      </c>
      <c r="AJ83" s="1">
        <f t="shared" si="8"/>
        <v>28.799999999999937</v>
      </c>
      <c r="AK83" s="1">
        <f t="shared" si="8"/>
        <v>3.9999999999995595</v>
      </c>
      <c r="AL83" s="1">
        <f t="shared" si="8"/>
        <v>35.80000000000139</v>
      </c>
      <c r="AM83" s="1">
        <f t="shared" si="8"/>
        <v>62.800000000000011</v>
      </c>
      <c r="AN83" s="1">
        <f t="shared" si="8"/>
        <v>130.30000000000098</v>
      </c>
      <c r="AO83" s="1">
        <f t="shared" si="8"/>
        <v>166.4999999999992</v>
      </c>
      <c r="AP83" s="1">
        <f t="shared" si="8"/>
        <v>-27.500000000000302</v>
      </c>
      <c r="AQ83" s="1">
        <f t="shared" si="8"/>
        <v>63.699999999999868</v>
      </c>
      <c r="AR83" s="1">
        <f t="shared" si="8"/>
        <v>1.0000000000010001</v>
      </c>
      <c r="AS83" s="1">
        <f t="shared" si="7"/>
        <v>18.699999999999761</v>
      </c>
      <c r="AT83" s="1">
        <f t="shared" si="7"/>
        <v>65.899999999999849</v>
      </c>
      <c r="AU83" s="1">
        <f t="shared" si="7"/>
        <v>85.500000000000398</v>
      </c>
      <c r="AV83" s="1">
        <f t="shared" si="7"/>
        <v>124.10000000000032</v>
      </c>
      <c r="AW83" s="1">
        <f t="shared" si="7"/>
        <v>0</v>
      </c>
      <c r="AX83" s="1">
        <f t="shared" si="7"/>
        <v>0</v>
      </c>
      <c r="AY83" s="1">
        <f t="shared" si="7"/>
        <v>0</v>
      </c>
      <c r="AZ83" s="1">
        <f t="shared" si="7"/>
        <v>0</v>
      </c>
      <c r="BA83" s="1">
        <f t="shared" si="7"/>
        <v>0</v>
      </c>
      <c r="BB83" s="1">
        <f t="shared" si="4"/>
        <v>920.50000000000296</v>
      </c>
    </row>
    <row r="84" spans="1:54">
      <c r="A84" s="3" t="s">
        <v>99</v>
      </c>
      <c r="B84" s="22">
        <v>0.98365000000000002</v>
      </c>
      <c r="C84" s="22">
        <v>103.116</v>
      </c>
      <c r="D84" s="22">
        <v>0.75141000000000002</v>
      </c>
      <c r="E84" s="22">
        <v>1.48244</v>
      </c>
      <c r="F84" s="22">
        <v>1.0959099999999999</v>
      </c>
      <c r="G84" s="22">
        <v>114.878</v>
      </c>
      <c r="H84" s="22">
        <v>1.28555</v>
      </c>
      <c r="I84" s="22">
        <v>134.75299999999999</v>
      </c>
      <c r="J84" s="22">
        <v>0.98475999999999997</v>
      </c>
      <c r="K84" s="22">
        <v>1.0382</v>
      </c>
      <c r="L84" s="22">
        <v>0.75039999999999996</v>
      </c>
      <c r="M84" s="22">
        <v>78.665000000000006</v>
      </c>
      <c r="N84" s="22">
        <v>0.71179999999999999</v>
      </c>
      <c r="O84" s="22">
        <v>74.613</v>
      </c>
      <c r="P84" s="22">
        <v>1.73891</v>
      </c>
      <c r="Q84" s="22"/>
      <c r="R84" s="22"/>
      <c r="S84" s="22"/>
      <c r="T84" s="22"/>
      <c r="U84" s="22"/>
      <c r="AG84" s="3" t="s">
        <v>35</v>
      </c>
      <c r="AH84" s="1">
        <f t="shared" si="9"/>
        <v>69.000000000000171</v>
      </c>
      <c r="AI84" s="1">
        <f t="shared" si="9"/>
        <v>97.400000000000375</v>
      </c>
      <c r="AJ84" s="1">
        <f t="shared" si="8"/>
        <v>24.699999999999722</v>
      </c>
      <c r="AK84" s="1">
        <f t="shared" si="8"/>
        <v>-13.799999999999368</v>
      </c>
      <c r="AL84" s="1">
        <f t="shared" si="8"/>
        <v>30.300000000000882</v>
      </c>
      <c r="AM84" s="1">
        <f t="shared" si="8"/>
        <v>60.199999999998965</v>
      </c>
      <c r="AN84" s="1">
        <f t="shared" si="8"/>
        <v>128.20000000000053</v>
      </c>
      <c r="AO84" s="1">
        <f t="shared" si="8"/>
        <v>167.79999999999973</v>
      </c>
      <c r="AP84" s="1">
        <f t="shared" si="8"/>
        <v>-30.000000000000028</v>
      </c>
      <c r="AQ84" s="1">
        <f t="shared" si="8"/>
        <v>61.999999999999829</v>
      </c>
      <c r="AR84" s="1">
        <f t="shared" si="8"/>
        <v>5.0000000000005596</v>
      </c>
      <c r="AS84" s="1">
        <f t="shared" si="7"/>
        <v>24.800000000000466</v>
      </c>
      <c r="AT84" s="1">
        <f t="shared" si="7"/>
        <v>69.500000000000114</v>
      </c>
      <c r="AU84" s="1">
        <f t="shared" si="7"/>
        <v>91.599999999999682</v>
      </c>
      <c r="AV84" s="1">
        <f t="shared" si="7"/>
        <v>108.60000000000092</v>
      </c>
      <c r="AW84" s="1">
        <f t="shared" si="7"/>
        <v>0</v>
      </c>
      <c r="AX84" s="1">
        <f t="shared" si="7"/>
        <v>0</v>
      </c>
      <c r="AY84" s="1">
        <f t="shared" si="7"/>
        <v>0</v>
      </c>
      <c r="AZ84" s="1">
        <f t="shared" si="7"/>
        <v>0</v>
      </c>
      <c r="BA84" s="1">
        <f t="shared" si="7"/>
        <v>0</v>
      </c>
      <c r="BB84" s="1">
        <f t="shared" si="4"/>
        <v>895.30000000000268</v>
      </c>
    </row>
    <row r="85" spans="1:54">
      <c r="A85" s="3" t="s">
        <v>100</v>
      </c>
      <c r="B85" s="22">
        <v>0.98299000000000003</v>
      </c>
      <c r="C85" s="22">
        <v>103.01</v>
      </c>
      <c r="D85" s="22">
        <v>0.75248999999999999</v>
      </c>
      <c r="E85" s="22">
        <v>1.4817400000000001</v>
      </c>
      <c r="F85" s="22">
        <v>1.09619</v>
      </c>
      <c r="G85" s="22">
        <v>114.872</v>
      </c>
      <c r="H85" s="22">
        <v>1.2862</v>
      </c>
      <c r="I85" s="22">
        <v>134.779</v>
      </c>
      <c r="J85" s="22">
        <v>0.98524</v>
      </c>
      <c r="K85" s="22">
        <v>1.0383500000000001</v>
      </c>
      <c r="L85" s="22">
        <v>0.75075000000000003</v>
      </c>
      <c r="M85" s="22">
        <v>78.671999999999997</v>
      </c>
      <c r="N85" s="22">
        <v>0.71228000000000002</v>
      </c>
      <c r="O85" s="22">
        <v>74.638000000000005</v>
      </c>
      <c r="P85" s="22">
        <v>1.7385699999999999</v>
      </c>
      <c r="Q85" s="22"/>
      <c r="R85" s="22"/>
      <c r="S85" s="22"/>
      <c r="T85" s="22"/>
      <c r="U85" s="22"/>
      <c r="AG85" s="3" t="s">
        <v>36</v>
      </c>
      <c r="AH85" s="1">
        <f t="shared" si="9"/>
        <v>74.000000000000739</v>
      </c>
      <c r="AI85" s="1">
        <f t="shared" si="9"/>
        <v>116.10000000000014</v>
      </c>
      <c r="AJ85" s="1">
        <f t="shared" si="8"/>
        <v>41.999999999999815</v>
      </c>
      <c r="AK85" s="1">
        <f t="shared" si="8"/>
        <v>17.599999999999838</v>
      </c>
      <c r="AL85" s="1">
        <f t="shared" si="8"/>
        <v>33.400000000001207</v>
      </c>
      <c r="AM85" s="1">
        <f t="shared" si="8"/>
        <v>78.499999999999659</v>
      </c>
      <c r="AN85" s="1">
        <f t="shared" si="8"/>
        <v>103.10000000000042</v>
      </c>
      <c r="AO85" s="1">
        <f t="shared" si="8"/>
        <v>159.49999999999989</v>
      </c>
      <c r="AP85" s="1">
        <f t="shared" si="8"/>
        <v>-27.200000000000557</v>
      </c>
      <c r="AQ85" s="1">
        <f t="shared" si="8"/>
        <v>61.499999999998778</v>
      </c>
      <c r="AR85" s="1">
        <f t="shared" si="8"/>
        <v>-6.3999999999997392</v>
      </c>
      <c r="AS85" s="1">
        <f t="shared" si="7"/>
        <v>22.799999999999443</v>
      </c>
      <c r="AT85" s="1">
        <f t="shared" si="7"/>
        <v>55.499999999999439</v>
      </c>
      <c r="AU85" s="1">
        <f t="shared" si="7"/>
        <v>86.399999999999011</v>
      </c>
      <c r="AV85" s="1">
        <f t="shared" si="7"/>
        <v>107.20000000000063</v>
      </c>
      <c r="AW85" s="1">
        <f t="shared" si="7"/>
        <v>0</v>
      </c>
      <c r="AX85" s="1">
        <f t="shared" si="7"/>
        <v>0</v>
      </c>
      <c r="AY85" s="1">
        <f t="shared" si="7"/>
        <v>0</v>
      </c>
      <c r="AZ85" s="1">
        <f t="shared" si="7"/>
        <v>0</v>
      </c>
      <c r="BA85" s="1">
        <f t="shared" si="7"/>
        <v>0</v>
      </c>
      <c r="BB85" s="1">
        <f t="shared" si="4"/>
        <v>923.99999999999875</v>
      </c>
    </row>
    <row r="86" spans="1:54">
      <c r="A86" s="3" t="s">
        <v>101</v>
      </c>
      <c r="B86" s="22">
        <v>0.98243999999999998</v>
      </c>
      <c r="C86" s="22">
        <v>102.91</v>
      </c>
      <c r="D86" s="22">
        <v>0.75294000000000005</v>
      </c>
      <c r="E86" s="22">
        <v>1.48194</v>
      </c>
      <c r="F86" s="22">
        <v>1.09633</v>
      </c>
      <c r="G86" s="22">
        <v>114.84699999999999</v>
      </c>
      <c r="H86" s="22">
        <v>1.28807</v>
      </c>
      <c r="I86" s="22">
        <v>134.93299999999999</v>
      </c>
      <c r="J86" s="22">
        <v>0.98514000000000002</v>
      </c>
      <c r="K86" s="22">
        <v>1.03898</v>
      </c>
      <c r="L86" s="22">
        <v>0.75070999999999999</v>
      </c>
      <c r="M86" s="22">
        <v>78.643000000000001</v>
      </c>
      <c r="N86" s="22">
        <v>0.71179000000000003</v>
      </c>
      <c r="O86" s="22">
        <v>74.563000000000002</v>
      </c>
      <c r="P86" s="22">
        <v>1.74119</v>
      </c>
      <c r="Q86" s="22"/>
      <c r="R86" s="22"/>
      <c r="S86" s="22"/>
      <c r="T86" s="22"/>
      <c r="U86" s="22"/>
      <c r="AG86" s="3" t="s">
        <v>37</v>
      </c>
      <c r="AH86" s="1">
        <f t="shared" si="9"/>
        <v>54.000000000000711</v>
      </c>
      <c r="AI86" s="1">
        <f t="shared" si="9"/>
        <v>104.20000000000016</v>
      </c>
      <c r="AJ86" s="1">
        <f t="shared" si="8"/>
        <v>32.400000000000205</v>
      </c>
      <c r="AK86" s="1">
        <f t="shared" si="8"/>
        <v>12.600000000000389</v>
      </c>
      <c r="AL86" s="1">
        <f t="shared" si="8"/>
        <v>22.200000000001108</v>
      </c>
      <c r="AM86" s="1">
        <f t="shared" si="8"/>
        <v>76.800000000000068</v>
      </c>
      <c r="AN86" s="1">
        <f t="shared" si="8"/>
        <v>70.200000000000259</v>
      </c>
      <c r="AO86" s="1">
        <f t="shared" si="8"/>
        <v>136.69999999999902</v>
      </c>
      <c r="AP86" s="1">
        <f t="shared" si="8"/>
        <v>-34.000000000000696</v>
      </c>
      <c r="AQ86" s="1">
        <f t="shared" si="8"/>
        <v>68.299999999998917</v>
      </c>
      <c r="AR86" s="1">
        <f t="shared" si="8"/>
        <v>-17.199999999999438</v>
      </c>
      <c r="AS86" s="1">
        <f t="shared" si="7"/>
        <v>18.099999999999739</v>
      </c>
      <c r="AT86" s="1">
        <f t="shared" si="7"/>
        <v>55.399999999999892</v>
      </c>
      <c r="AU86" s="1">
        <f t="shared" si="7"/>
        <v>92.69999999999925</v>
      </c>
      <c r="AV86" s="1">
        <f t="shared" si="7"/>
        <v>74.000000000000739</v>
      </c>
      <c r="AW86" s="1">
        <f t="shared" si="7"/>
        <v>0</v>
      </c>
      <c r="AX86" s="1">
        <f t="shared" si="7"/>
        <v>0</v>
      </c>
      <c r="AY86" s="1">
        <f t="shared" si="7"/>
        <v>0</v>
      </c>
      <c r="AZ86" s="1">
        <f t="shared" si="7"/>
        <v>0</v>
      </c>
      <c r="BA86" s="1">
        <f t="shared" si="7"/>
        <v>0</v>
      </c>
      <c r="BB86" s="1">
        <f t="shared" si="4"/>
        <v>766.40000000000032</v>
      </c>
    </row>
    <row r="87" spans="1:54">
      <c r="A87" s="3" t="s">
        <v>102</v>
      </c>
      <c r="B87" s="22">
        <v>0.98287999999999998</v>
      </c>
      <c r="C87" s="22">
        <v>103.024</v>
      </c>
      <c r="D87" s="22">
        <v>0.75209000000000004</v>
      </c>
      <c r="E87" s="22">
        <v>1.48292</v>
      </c>
      <c r="F87" s="22">
        <v>1.0964100000000001</v>
      </c>
      <c r="G87" s="22">
        <v>114.91800000000001</v>
      </c>
      <c r="H87" s="22">
        <v>1.2880499999999999</v>
      </c>
      <c r="I87" s="22">
        <v>135.00299999999999</v>
      </c>
      <c r="J87" s="22">
        <v>0.98436999999999997</v>
      </c>
      <c r="K87" s="22">
        <v>1.03843</v>
      </c>
      <c r="L87" s="22">
        <v>0.75087000000000004</v>
      </c>
      <c r="M87" s="22">
        <v>78.707999999999998</v>
      </c>
      <c r="N87" s="22">
        <v>0.71184999999999998</v>
      </c>
      <c r="O87" s="22">
        <v>74.61</v>
      </c>
      <c r="P87" s="22">
        <v>1.7421599999999999</v>
      </c>
      <c r="Q87" s="22"/>
      <c r="R87" s="22"/>
      <c r="S87" s="22"/>
      <c r="T87" s="22"/>
      <c r="U87" s="22"/>
      <c r="AG87" s="3" t="s">
        <v>38</v>
      </c>
      <c r="AH87" s="1">
        <f t="shared" si="9"/>
        <v>54.800000000000402</v>
      </c>
      <c r="AI87" s="1">
        <f t="shared" si="9"/>
        <v>118.29999999999927</v>
      </c>
      <c r="AJ87" s="1">
        <f t="shared" si="8"/>
        <v>27.599999999999845</v>
      </c>
      <c r="AK87" s="1">
        <f t="shared" si="8"/>
        <v>-7.6000000000009393</v>
      </c>
      <c r="AL87" s="1">
        <f t="shared" si="8"/>
        <v>14.499999999999513</v>
      </c>
      <c r="AM87" s="1">
        <f t="shared" si="8"/>
        <v>83.299999999999841</v>
      </c>
      <c r="AN87" s="1">
        <f t="shared" si="8"/>
        <v>74.09999999999917</v>
      </c>
      <c r="AO87" s="1">
        <f t="shared" si="8"/>
        <v>158.39999999999748</v>
      </c>
      <c r="AP87" s="1">
        <f t="shared" si="8"/>
        <v>-43.300000000000558</v>
      </c>
      <c r="AQ87" s="1">
        <f t="shared" si="8"/>
        <v>73.699999999998766</v>
      </c>
      <c r="AR87" s="1">
        <f t="shared" si="8"/>
        <v>-18.699999999999271</v>
      </c>
      <c r="AS87" s="1">
        <f t="shared" si="7"/>
        <v>27.299999999999613</v>
      </c>
      <c r="AT87" s="1">
        <f t="shared" si="7"/>
        <v>63.999999999999616</v>
      </c>
      <c r="AU87" s="1">
        <f t="shared" si="7"/>
        <v>110.89999999999947</v>
      </c>
      <c r="AV87" s="1">
        <f t="shared" si="7"/>
        <v>68.200000000000486</v>
      </c>
      <c r="AW87" s="1">
        <f t="shared" si="7"/>
        <v>0</v>
      </c>
      <c r="AX87" s="1">
        <f t="shared" si="7"/>
        <v>0</v>
      </c>
      <c r="AY87" s="1">
        <f t="shared" si="7"/>
        <v>0</v>
      </c>
      <c r="AZ87" s="1">
        <f t="shared" si="7"/>
        <v>0</v>
      </c>
      <c r="BA87" s="1">
        <f t="shared" si="7"/>
        <v>0</v>
      </c>
      <c r="BB87" s="1">
        <f t="shared" si="4"/>
        <v>805.49999999999272</v>
      </c>
    </row>
    <row r="88" spans="1:54">
      <c r="A88" s="3" t="s">
        <v>103</v>
      </c>
      <c r="B88" s="22">
        <v>0.98241999999999996</v>
      </c>
      <c r="C88" s="22">
        <v>102.991</v>
      </c>
      <c r="D88" s="22">
        <v>0.75275000000000003</v>
      </c>
      <c r="E88" s="22">
        <v>1.48194</v>
      </c>
      <c r="F88" s="22">
        <v>1.09609</v>
      </c>
      <c r="G88" s="22">
        <v>114.905</v>
      </c>
      <c r="H88" s="22">
        <v>1.28759</v>
      </c>
      <c r="I88" s="22">
        <v>134.97999999999999</v>
      </c>
      <c r="J88" s="22">
        <v>0.98482999999999998</v>
      </c>
      <c r="K88" s="22">
        <v>1.038</v>
      </c>
      <c r="L88" s="22">
        <v>0.75080999999999998</v>
      </c>
      <c r="M88" s="22">
        <v>78.709999999999994</v>
      </c>
      <c r="N88" s="22">
        <v>0.71235999999999999</v>
      </c>
      <c r="O88" s="22">
        <v>74.671999999999997</v>
      </c>
      <c r="P88" s="22">
        <v>1.7409699999999999</v>
      </c>
      <c r="Q88" s="22"/>
      <c r="R88" s="22"/>
      <c r="S88" s="22"/>
      <c r="T88" s="22"/>
      <c r="U88" s="22"/>
      <c r="AG88" s="3" t="s">
        <v>39</v>
      </c>
      <c r="AH88" s="1">
        <f t="shared" si="9"/>
        <v>57.700000000000529</v>
      </c>
      <c r="AI88" s="1">
        <f t="shared" si="9"/>
        <v>108.70000000000033</v>
      </c>
      <c r="AJ88" s="1">
        <f t="shared" si="8"/>
        <v>24.300000000000431</v>
      </c>
      <c r="AK88" s="1">
        <f t="shared" si="8"/>
        <v>0.70000000000014495</v>
      </c>
      <c r="AL88" s="1">
        <f t="shared" si="8"/>
        <v>28.900000000000592</v>
      </c>
      <c r="AM88" s="1">
        <f t="shared" si="8"/>
        <v>83.799999999999386</v>
      </c>
      <c r="AN88" s="1">
        <f t="shared" si="8"/>
        <v>106.99999999999932</v>
      </c>
      <c r="AO88" s="1">
        <f t="shared" si="8"/>
        <v>175</v>
      </c>
      <c r="AP88" s="1">
        <f t="shared" si="8"/>
        <v>-48.90000000000061</v>
      </c>
      <c r="AQ88" s="1">
        <f t="shared" si="8"/>
        <v>69.900000000000517</v>
      </c>
      <c r="AR88" s="1">
        <f t="shared" si="8"/>
        <v>-17.499999999999183</v>
      </c>
      <c r="AS88" s="1">
        <f t="shared" si="7"/>
        <v>18.099999999999739</v>
      </c>
      <c r="AT88" s="1">
        <f t="shared" si="7"/>
        <v>66.899999999999736</v>
      </c>
      <c r="AU88" s="1">
        <f t="shared" si="7"/>
        <v>105.10000000000019</v>
      </c>
      <c r="AV88" s="1">
        <f t="shared" si="7"/>
        <v>99.000000000000199</v>
      </c>
      <c r="AW88" s="1">
        <f t="shared" si="7"/>
        <v>0</v>
      </c>
      <c r="AX88" s="1">
        <f t="shared" si="7"/>
        <v>0</v>
      </c>
      <c r="AY88" s="1">
        <f t="shared" si="7"/>
        <v>0</v>
      </c>
      <c r="AZ88" s="1">
        <f t="shared" si="7"/>
        <v>0</v>
      </c>
      <c r="BA88" s="1">
        <f t="shared" si="7"/>
        <v>0</v>
      </c>
      <c r="BB88" s="1">
        <f t="shared" si="4"/>
        <v>878.70000000000141</v>
      </c>
    </row>
    <row r="89" spans="1:54">
      <c r="A89" s="3" t="s">
        <v>104</v>
      </c>
      <c r="B89" s="22">
        <v>0.98343999999999998</v>
      </c>
      <c r="C89" s="22">
        <v>103.105</v>
      </c>
      <c r="D89" s="22">
        <v>0.75156000000000001</v>
      </c>
      <c r="E89" s="22">
        <v>1.4831799999999999</v>
      </c>
      <c r="F89" s="22">
        <v>1.0963400000000001</v>
      </c>
      <c r="G89" s="22">
        <v>114.943</v>
      </c>
      <c r="H89" s="22">
        <v>1.28738</v>
      </c>
      <c r="I89" s="22">
        <v>134.976</v>
      </c>
      <c r="J89" s="22">
        <v>0.98382999999999998</v>
      </c>
      <c r="K89" s="22">
        <v>1.0376300000000001</v>
      </c>
      <c r="L89" s="22">
        <v>0.75109000000000004</v>
      </c>
      <c r="M89" s="22">
        <v>78.747</v>
      </c>
      <c r="N89" s="22">
        <v>0.71216000000000002</v>
      </c>
      <c r="O89" s="22">
        <v>74.66</v>
      </c>
      <c r="P89" s="22">
        <v>1.74156</v>
      </c>
      <c r="Q89" s="22"/>
      <c r="R89" s="22"/>
      <c r="S89" s="22"/>
      <c r="T89" s="22"/>
      <c r="U89" s="22"/>
      <c r="AG89" s="3" t="s">
        <v>40</v>
      </c>
      <c r="AH89" s="1">
        <f t="shared" si="9"/>
        <v>52.100000000000477</v>
      </c>
      <c r="AI89" s="1">
        <f t="shared" si="9"/>
        <v>98.300000000000409</v>
      </c>
      <c r="AJ89" s="1">
        <f t="shared" si="8"/>
        <v>21.400000000000308</v>
      </c>
      <c r="AK89" s="1">
        <f t="shared" si="8"/>
        <v>11.200000000000099</v>
      </c>
      <c r="AL89" s="1">
        <f t="shared" si="8"/>
        <v>34.499999999999531</v>
      </c>
      <c r="AM89" s="1">
        <f t="shared" si="8"/>
        <v>85.199999999998965</v>
      </c>
      <c r="AN89" s="1">
        <f t="shared" si="8"/>
        <v>112.30000000000074</v>
      </c>
      <c r="AO89" s="1">
        <f t="shared" si="8"/>
        <v>175.79999999999814</v>
      </c>
      <c r="AP89" s="1">
        <f t="shared" si="8"/>
        <v>-54.500000000000661</v>
      </c>
      <c r="AQ89" s="1">
        <f t="shared" si="8"/>
        <v>69.799999999999869</v>
      </c>
      <c r="AR89" s="1">
        <f t="shared" si="8"/>
        <v>-23.599999999999177</v>
      </c>
      <c r="AS89" s="1">
        <f t="shared" si="7"/>
        <v>8.5000000000007958</v>
      </c>
      <c r="AT89" s="1">
        <f t="shared" si="7"/>
        <v>64.999999999999503</v>
      </c>
      <c r="AU89" s="1">
        <f t="shared" si="7"/>
        <v>100.19999999999953</v>
      </c>
      <c r="AV89" s="1">
        <f t="shared" si="7"/>
        <v>110.2000000000003</v>
      </c>
      <c r="AW89" s="1">
        <f t="shared" si="7"/>
        <v>0</v>
      </c>
      <c r="AX89" s="1">
        <f t="shared" si="7"/>
        <v>0</v>
      </c>
      <c r="AY89" s="1">
        <f t="shared" si="7"/>
        <v>0</v>
      </c>
      <c r="AZ89" s="1">
        <f t="shared" si="7"/>
        <v>0</v>
      </c>
      <c r="BA89" s="1">
        <f t="shared" si="7"/>
        <v>0</v>
      </c>
      <c r="BB89" s="1">
        <f t="shared" si="4"/>
        <v>866.39999999999873</v>
      </c>
    </row>
    <row r="90" spans="1:54">
      <c r="A90" s="3" t="s">
        <v>105</v>
      </c>
      <c r="B90" s="22">
        <v>0.98331999999999997</v>
      </c>
      <c r="C90" s="22">
        <v>103.27500000000001</v>
      </c>
      <c r="D90" s="22">
        <v>0.75017</v>
      </c>
      <c r="E90" s="22">
        <v>1.48445</v>
      </c>
      <c r="F90" s="22">
        <v>1.0951299999999999</v>
      </c>
      <c r="G90" s="22">
        <v>115.015</v>
      </c>
      <c r="H90" s="22">
        <v>1.28722</v>
      </c>
      <c r="I90" s="22">
        <v>135.18799999999999</v>
      </c>
      <c r="J90" s="22">
        <v>0.98241999999999996</v>
      </c>
      <c r="K90" s="22">
        <v>1.03738</v>
      </c>
      <c r="L90" s="22">
        <v>0.75068000000000001</v>
      </c>
      <c r="M90" s="22">
        <v>78.840999999999994</v>
      </c>
      <c r="N90" s="22">
        <v>0.71099000000000001</v>
      </c>
      <c r="O90" s="22">
        <v>74.665000000000006</v>
      </c>
      <c r="P90" s="22">
        <v>1.74481</v>
      </c>
      <c r="Q90" s="22"/>
      <c r="R90" s="22"/>
      <c r="S90" s="22"/>
      <c r="T90" s="22"/>
      <c r="U90" s="22"/>
      <c r="AG90" s="3" t="s">
        <v>41</v>
      </c>
      <c r="AH90" s="1">
        <f t="shared" si="9"/>
        <v>57.800000000000075</v>
      </c>
      <c r="AI90" s="1">
        <f t="shared" si="9"/>
        <v>110.39999999999992</v>
      </c>
      <c r="AJ90" s="1">
        <f t="shared" si="8"/>
        <v>28.599999999999739</v>
      </c>
      <c r="AK90" s="1">
        <f t="shared" si="8"/>
        <v>16.899999999999693</v>
      </c>
      <c r="AL90" s="1">
        <f t="shared" si="8"/>
        <v>34.499999999999531</v>
      </c>
      <c r="AM90" s="1">
        <f t="shared" si="8"/>
        <v>92.199999999999704</v>
      </c>
      <c r="AN90" s="1">
        <f t="shared" si="8"/>
        <v>108.20000000000051</v>
      </c>
      <c r="AO90" s="1">
        <f t="shared" si="8"/>
        <v>178.69999999999777</v>
      </c>
      <c r="AP90" s="1">
        <f t="shared" si="8"/>
        <v>-44.700000000000848</v>
      </c>
      <c r="AQ90" s="1">
        <f t="shared" si="8"/>
        <v>78.499999999999119</v>
      </c>
      <c r="AR90" s="1">
        <f t="shared" si="8"/>
        <v>-18.599999999999728</v>
      </c>
      <c r="AS90" s="1">
        <f t="shared" si="7"/>
        <v>18.39999999999975</v>
      </c>
      <c r="AT90" s="1">
        <f t="shared" si="7"/>
        <v>68.799999999999969</v>
      </c>
      <c r="AU90" s="1">
        <f t="shared" si="7"/>
        <v>108.89999999999986</v>
      </c>
      <c r="AV90" s="1">
        <f t="shared" si="7"/>
        <v>110.79999999999978</v>
      </c>
      <c r="AW90" s="1">
        <f t="shared" si="7"/>
        <v>0</v>
      </c>
      <c r="AX90" s="1">
        <f t="shared" si="7"/>
        <v>0</v>
      </c>
      <c r="AY90" s="1">
        <f t="shared" si="7"/>
        <v>0</v>
      </c>
      <c r="AZ90" s="1">
        <f t="shared" si="7"/>
        <v>0</v>
      </c>
      <c r="BA90" s="1">
        <f t="shared" si="7"/>
        <v>0</v>
      </c>
      <c r="BB90" s="1">
        <f t="shared" si="4"/>
        <v>949.39999999999486</v>
      </c>
    </row>
    <row r="91" spans="1:54">
      <c r="A91" s="3" t="s">
        <v>106</v>
      </c>
      <c r="B91" s="22">
        <v>0.98445000000000005</v>
      </c>
      <c r="C91" s="22">
        <v>103.27</v>
      </c>
      <c r="D91" s="22">
        <v>0.75100999999999996</v>
      </c>
      <c r="E91" s="22">
        <v>1.4821299999999999</v>
      </c>
      <c r="F91" s="22">
        <v>1.09592</v>
      </c>
      <c r="G91" s="22">
        <v>114.964</v>
      </c>
      <c r="H91" s="22">
        <v>1.2891699999999999</v>
      </c>
      <c r="I91" s="22">
        <v>135.23500000000001</v>
      </c>
      <c r="J91" s="22">
        <v>0.98419999999999996</v>
      </c>
      <c r="K91" s="22">
        <v>1.0371600000000001</v>
      </c>
      <c r="L91" s="22">
        <v>0.75109999999999999</v>
      </c>
      <c r="M91" s="22">
        <v>78.795000000000002</v>
      </c>
      <c r="N91" s="22">
        <v>0.71279000000000003</v>
      </c>
      <c r="O91" s="22">
        <v>74.763000000000005</v>
      </c>
      <c r="P91" s="22">
        <v>1.7434700000000001</v>
      </c>
      <c r="Q91" s="22"/>
      <c r="R91" s="22"/>
      <c r="S91" s="22"/>
      <c r="T91" s="22"/>
      <c r="U91" s="22"/>
      <c r="AG91" s="3" t="s">
        <v>42</v>
      </c>
      <c r="AH91" s="1">
        <f t="shared" si="9"/>
        <v>59.40000000000056</v>
      </c>
      <c r="AI91" s="1">
        <f t="shared" si="9"/>
        <v>112.60000000000048</v>
      </c>
      <c r="AJ91" s="1">
        <f t="shared" si="8"/>
        <v>28.799999999999937</v>
      </c>
      <c r="AK91" s="1">
        <f t="shared" si="8"/>
        <v>26.600000000001067</v>
      </c>
      <c r="AL91" s="1">
        <f t="shared" si="8"/>
        <v>42.599999999999305</v>
      </c>
      <c r="AM91" s="1">
        <f t="shared" si="8"/>
        <v>101.09999999999957</v>
      </c>
      <c r="AN91" s="1">
        <f t="shared" si="8"/>
        <v>107.20000000000063</v>
      </c>
      <c r="AO91" s="1">
        <f t="shared" si="8"/>
        <v>178.79999999999825</v>
      </c>
      <c r="AP91" s="1">
        <f t="shared" si="8"/>
        <v>-38.600000000000854</v>
      </c>
      <c r="AQ91" s="1">
        <f t="shared" si="8"/>
        <v>77.099999999998829</v>
      </c>
      <c r="AR91" s="1">
        <f t="shared" si="8"/>
        <v>-13.499999999999623</v>
      </c>
      <c r="AS91" s="1">
        <f t="shared" si="7"/>
        <v>24.399999999999977</v>
      </c>
      <c r="AT91" s="1">
        <f t="shared" si="7"/>
        <v>68.199999999999378</v>
      </c>
      <c r="AU91" s="1">
        <f t="shared" si="7"/>
        <v>108.29999999999984</v>
      </c>
      <c r="AV91" s="1">
        <f t="shared" si="7"/>
        <v>108.69999999999935</v>
      </c>
      <c r="AW91" s="1">
        <f t="shared" si="7"/>
        <v>0</v>
      </c>
      <c r="AX91" s="1">
        <f t="shared" si="7"/>
        <v>0</v>
      </c>
      <c r="AY91" s="1">
        <f t="shared" si="7"/>
        <v>0</v>
      </c>
      <c r="AZ91" s="1">
        <f t="shared" si="7"/>
        <v>0</v>
      </c>
      <c r="BA91" s="1">
        <f t="shared" si="7"/>
        <v>0</v>
      </c>
      <c r="BB91" s="1">
        <f t="shared" si="4"/>
        <v>991.69999999999652</v>
      </c>
    </row>
    <row r="92" spans="1:54">
      <c r="A92" s="3" t="s">
        <v>107</v>
      </c>
      <c r="B92" s="22">
        <v>0.98336999999999997</v>
      </c>
      <c r="C92" s="22">
        <v>103.16200000000001</v>
      </c>
      <c r="D92" s="22">
        <v>0.75209999999999999</v>
      </c>
      <c r="E92" s="22">
        <v>1.48136</v>
      </c>
      <c r="F92" s="22">
        <v>1.0958000000000001</v>
      </c>
      <c r="G92" s="22">
        <v>114.94799999999999</v>
      </c>
      <c r="H92" s="22">
        <v>1.2926500000000001</v>
      </c>
      <c r="I92" s="22">
        <v>135.61600000000001</v>
      </c>
      <c r="J92" s="22">
        <v>0.98480000000000001</v>
      </c>
      <c r="K92" s="22">
        <v>1.0371300000000001</v>
      </c>
      <c r="L92" s="22">
        <v>0.75085000000000002</v>
      </c>
      <c r="M92" s="22">
        <v>78.772000000000006</v>
      </c>
      <c r="N92" s="22">
        <v>0.71299999999999997</v>
      </c>
      <c r="O92" s="22">
        <v>74.790999999999997</v>
      </c>
      <c r="P92" s="22">
        <v>1.74773</v>
      </c>
      <c r="Q92" s="22"/>
      <c r="R92" s="22"/>
      <c r="S92" s="22"/>
      <c r="T92" s="22"/>
      <c r="U92" s="22"/>
      <c r="AG92" s="3" t="s">
        <v>43</v>
      </c>
      <c r="AH92" s="1">
        <f t="shared" si="9"/>
        <v>61.700000000000088</v>
      </c>
      <c r="AI92" s="1">
        <f t="shared" si="9"/>
        <v>115.29999999999916</v>
      </c>
      <c r="AJ92" s="1">
        <f t="shared" si="8"/>
        <v>26.800000000000157</v>
      </c>
      <c r="AK92" s="1">
        <f t="shared" si="8"/>
        <v>18.000000000000238</v>
      </c>
      <c r="AL92" s="1">
        <f t="shared" si="8"/>
        <v>41.999999999999815</v>
      </c>
      <c r="AM92" s="1">
        <f t="shared" si="8"/>
        <v>100.49999999999955</v>
      </c>
      <c r="AN92" s="1">
        <f t="shared" si="8"/>
        <v>116.79999999999913</v>
      </c>
      <c r="AO92" s="1">
        <f t="shared" si="8"/>
        <v>188.89999999999816</v>
      </c>
      <c r="AP92" s="1">
        <f t="shared" si="8"/>
        <v>-39.600000000000747</v>
      </c>
      <c r="AQ92" s="1">
        <f t="shared" si="8"/>
        <v>74.799999999999315</v>
      </c>
      <c r="AR92" s="1">
        <f t="shared" si="8"/>
        <v>-10.099999999999554</v>
      </c>
      <c r="AS92" s="1">
        <f t="shared" si="7"/>
        <v>28.100000000000591</v>
      </c>
      <c r="AT92" s="1">
        <f t="shared" si="7"/>
        <v>68.899999999999523</v>
      </c>
      <c r="AU92" s="1">
        <f t="shared" si="7"/>
        <v>109.69999999999942</v>
      </c>
      <c r="AV92" s="1">
        <f t="shared" si="7"/>
        <v>111.60000000000059</v>
      </c>
      <c r="AW92" s="1">
        <f t="shared" si="7"/>
        <v>0</v>
      </c>
      <c r="AX92" s="1">
        <f t="shared" si="7"/>
        <v>0</v>
      </c>
      <c r="AY92" s="1">
        <f t="shared" si="7"/>
        <v>0</v>
      </c>
      <c r="AZ92" s="1">
        <f t="shared" si="7"/>
        <v>0</v>
      </c>
      <c r="BA92" s="1">
        <f t="shared" si="7"/>
        <v>0</v>
      </c>
      <c r="BB92" s="1">
        <f t="shared" si="4"/>
        <v>1013.3999999999953</v>
      </c>
    </row>
    <row r="93" spans="1:54">
      <c r="A93" s="3" t="s">
        <v>33</v>
      </c>
      <c r="B93" s="22">
        <v>0.98341000000000001</v>
      </c>
      <c r="C93" s="22">
        <v>103.15300000000001</v>
      </c>
      <c r="D93" s="22">
        <v>0.75172000000000005</v>
      </c>
      <c r="E93" s="22">
        <v>1.4827300000000001</v>
      </c>
      <c r="F93" s="22">
        <v>1.09623</v>
      </c>
      <c r="G93" s="22">
        <v>114.98399999999999</v>
      </c>
      <c r="H93" s="22">
        <v>1.29131</v>
      </c>
      <c r="I93" s="22">
        <v>135.44399999999999</v>
      </c>
      <c r="J93" s="22">
        <v>0.98402999999999996</v>
      </c>
      <c r="K93" s="22">
        <v>1.03687</v>
      </c>
      <c r="L93" s="22">
        <v>0.75109000000000004</v>
      </c>
      <c r="M93" s="22">
        <v>78.784999999999997</v>
      </c>
      <c r="N93" s="22">
        <v>0.71289000000000002</v>
      </c>
      <c r="O93" s="22">
        <v>74.774000000000001</v>
      </c>
      <c r="P93" s="22">
        <v>1.74657</v>
      </c>
      <c r="Q93" s="22"/>
      <c r="R93" s="22"/>
      <c r="S93" s="22"/>
      <c r="T93" s="22"/>
      <c r="U93" s="22"/>
      <c r="AG93" s="3" t="s">
        <v>44</v>
      </c>
      <c r="AH93" s="1">
        <f t="shared" si="9"/>
        <v>63.700000000000976</v>
      </c>
      <c r="AI93" s="1">
        <f t="shared" si="9"/>
        <v>112.09999999999951</v>
      </c>
      <c r="AJ93" s="1">
        <f t="shared" si="8"/>
        <v>26.699999999999502</v>
      </c>
      <c r="AK93" s="1">
        <f t="shared" si="8"/>
        <v>15.199999999999658</v>
      </c>
      <c r="AL93" s="1">
        <f t="shared" si="8"/>
        <v>47.099999999999923</v>
      </c>
      <c r="AM93" s="1">
        <f t="shared" si="8"/>
        <v>100.30000000000001</v>
      </c>
      <c r="AN93" s="1">
        <f t="shared" si="8"/>
        <v>124.99999999999956</v>
      </c>
      <c r="AO93" s="1">
        <f t="shared" si="8"/>
        <v>190.19999999999868</v>
      </c>
      <c r="AP93" s="1">
        <f t="shared" si="8"/>
        <v>-33.400000000000098</v>
      </c>
      <c r="AQ93" s="1">
        <f t="shared" si="8"/>
        <v>66.399999999999793</v>
      </c>
      <c r="AR93" s="1">
        <f t="shared" si="8"/>
        <v>-5.3999999999998494</v>
      </c>
      <c r="AS93" s="1">
        <f t="shared" si="7"/>
        <v>31.799999999999784</v>
      </c>
      <c r="AT93" s="1">
        <f t="shared" si="7"/>
        <v>62.900000000000176</v>
      </c>
      <c r="AU93" s="1">
        <f t="shared" si="7"/>
        <v>99.399999999999977</v>
      </c>
      <c r="AV93" s="1">
        <f t="shared" si="7"/>
        <v>109.09999999999975</v>
      </c>
      <c r="AW93" s="1">
        <f t="shared" si="7"/>
        <v>0</v>
      </c>
      <c r="AX93" s="1">
        <f t="shared" si="7"/>
        <v>0</v>
      </c>
      <c r="AY93" s="1">
        <f t="shared" si="7"/>
        <v>0</v>
      </c>
      <c r="AZ93" s="1">
        <f t="shared" si="7"/>
        <v>0</v>
      </c>
      <c r="BA93" s="1">
        <f t="shared" si="7"/>
        <v>0</v>
      </c>
      <c r="BB93" s="1">
        <f t="shared" si="4"/>
        <v>1011.0999999999973</v>
      </c>
    </row>
    <row r="94" spans="1:54">
      <c r="A94" s="3" t="s">
        <v>34</v>
      </c>
      <c r="B94" s="22">
        <v>0.98404000000000003</v>
      </c>
      <c r="C94" s="22">
        <v>103.236</v>
      </c>
      <c r="D94" s="22">
        <v>0.75134000000000001</v>
      </c>
      <c r="E94" s="22">
        <v>1.4827399999999999</v>
      </c>
      <c r="F94" s="22">
        <v>1.0964100000000001</v>
      </c>
      <c r="G94" s="22">
        <v>115.01900000000001</v>
      </c>
      <c r="H94" s="22">
        <v>1.2928200000000001</v>
      </c>
      <c r="I94" s="22">
        <v>135.626</v>
      </c>
      <c r="J94" s="22">
        <v>0.98433999999999999</v>
      </c>
      <c r="K94" s="22">
        <v>1.0367</v>
      </c>
      <c r="L94" s="22">
        <v>0.75094000000000005</v>
      </c>
      <c r="M94" s="22">
        <v>78.784999999999997</v>
      </c>
      <c r="N94" s="22">
        <v>0.71314</v>
      </c>
      <c r="O94" s="22">
        <v>74.811000000000007</v>
      </c>
      <c r="P94" s="22">
        <v>1.74841</v>
      </c>
      <c r="Q94" s="22"/>
      <c r="R94" s="22"/>
      <c r="S94" s="22"/>
      <c r="T94" s="22"/>
      <c r="U94" s="22"/>
      <c r="AG94" s="3" t="s">
        <v>45</v>
      </c>
      <c r="AH94" s="1">
        <f t="shared" si="9"/>
        <v>63.100000000000378</v>
      </c>
      <c r="AI94" s="1">
        <f t="shared" si="9"/>
        <v>105.29999999999973</v>
      </c>
      <c r="AJ94" s="1">
        <f t="shared" si="8"/>
        <v>28.700000000000394</v>
      </c>
      <c r="AK94" s="1">
        <f t="shared" si="8"/>
        <v>22.599999999999287</v>
      </c>
      <c r="AL94" s="1">
        <f t="shared" si="8"/>
        <v>44.90000000000105</v>
      </c>
      <c r="AM94" s="1">
        <f t="shared" si="8"/>
        <v>92.69999999999925</v>
      </c>
      <c r="AN94" s="1">
        <f t="shared" si="8"/>
        <v>124.59999999999916</v>
      </c>
      <c r="AO94" s="1">
        <f t="shared" si="8"/>
        <v>184.89999999999895</v>
      </c>
      <c r="AP94" s="1">
        <f t="shared" si="8"/>
        <v>-32.50000000000086</v>
      </c>
      <c r="AQ94" s="1">
        <f t="shared" si="8"/>
        <v>60.799999999998633</v>
      </c>
      <c r="AR94" s="1">
        <f t="shared" si="8"/>
        <v>-6.799999999999029</v>
      </c>
      <c r="AS94" s="1">
        <f t="shared" si="7"/>
        <v>24.2999999999995</v>
      </c>
      <c r="AT94" s="1">
        <f t="shared" si="7"/>
        <v>59.200000000000365</v>
      </c>
      <c r="AU94" s="1">
        <f t="shared" si="7"/>
        <v>92.399999999999238</v>
      </c>
      <c r="AV94" s="1">
        <f t="shared" si="7"/>
        <v>120.10000000000076</v>
      </c>
      <c r="AW94" s="1">
        <f t="shared" si="7"/>
        <v>0</v>
      </c>
      <c r="AX94" s="1">
        <f t="shared" si="7"/>
        <v>0</v>
      </c>
      <c r="AY94" s="1">
        <f t="shared" si="7"/>
        <v>0</v>
      </c>
      <c r="AZ94" s="1">
        <f t="shared" si="7"/>
        <v>0</v>
      </c>
      <c r="BA94" s="1">
        <f t="shared" si="7"/>
        <v>0</v>
      </c>
      <c r="BB94" s="1">
        <f t="shared" si="4"/>
        <v>984.29999999999677</v>
      </c>
    </row>
    <row r="95" spans="1:54">
      <c r="A95" s="3" t="s">
        <v>35</v>
      </c>
      <c r="B95" s="22">
        <v>0.98419999999999996</v>
      </c>
      <c r="C95" s="22">
        <v>103.27500000000001</v>
      </c>
      <c r="D95" s="22">
        <v>0.75175000000000003</v>
      </c>
      <c r="E95" s="22">
        <v>1.4809600000000001</v>
      </c>
      <c r="F95" s="22">
        <v>1.0958600000000001</v>
      </c>
      <c r="G95" s="22">
        <v>114.99299999999999</v>
      </c>
      <c r="H95" s="22">
        <v>1.29261</v>
      </c>
      <c r="I95" s="22">
        <v>135.63900000000001</v>
      </c>
      <c r="J95" s="22">
        <v>0.98458999999999997</v>
      </c>
      <c r="K95" s="22">
        <v>1.03687</v>
      </c>
      <c r="L95" s="22">
        <v>0.75134000000000001</v>
      </c>
      <c r="M95" s="22">
        <v>78.846000000000004</v>
      </c>
      <c r="N95" s="22">
        <v>0.71350000000000002</v>
      </c>
      <c r="O95" s="22">
        <v>74.872</v>
      </c>
      <c r="P95" s="22">
        <v>1.7468600000000001</v>
      </c>
      <c r="Q95" s="22"/>
      <c r="R95" s="22"/>
      <c r="S95" s="22"/>
      <c r="T95" s="22"/>
      <c r="U95" s="22"/>
      <c r="AG95" s="3" t="s">
        <v>46</v>
      </c>
      <c r="AH95" s="1">
        <f t="shared" si="9"/>
        <v>63.800000000000523</v>
      </c>
      <c r="AI95" s="1">
        <f t="shared" si="9"/>
        <v>102.49999999999915</v>
      </c>
      <c r="AJ95" s="1">
        <f t="shared" si="8"/>
        <v>21.900000000000254</v>
      </c>
      <c r="AK95" s="1">
        <f t="shared" si="8"/>
        <v>15.400000000000968</v>
      </c>
      <c r="AL95" s="1">
        <f t="shared" si="8"/>
        <v>49.70000000000141</v>
      </c>
      <c r="AM95" s="1">
        <f t="shared" si="8"/>
        <v>92.899999999998784</v>
      </c>
      <c r="AN95" s="1">
        <f t="shared" si="8"/>
        <v>131.49999999999994</v>
      </c>
      <c r="AO95" s="1">
        <f t="shared" si="8"/>
        <v>185.49999999999898</v>
      </c>
      <c r="AP95" s="1">
        <f t="shared" si="8"/>
        <v>-39.900000000000489</v>
      </c>
      <c r="AQ95" s="1">
        <f t="shared" si="8"/>
        <v>57.399999999998563</v>
      </c>
      <c r="AR95" s="1">
        <f t="shared" si="8"/>
        <v>-5.9999999999993392</v>
      </c>
      <c r="AS95" s="1">
        <f t="shared" si="7"/>
        <v>23.300000000000409</v>
      </c>
      <c r="AT95" s="1">
        <f t="shared" si="7"/>
        <v>63.799999999999415</v>
      </c>
      <c r="AU95" s="1">
        <f t="shared" si="7"/>
        <v>93.500000000000227</v>
      </c>
      <c r="AV95" s="1">
        <f t="shared" si="7"/>
        <v>116.3000000000003</v>
      </c>
      <c r="AW95" s="1">
        <f t="shared" si="7"/>
        <v>0</v>
      </c>
      <c r="AX95" s="1">
        <f t="shared" si="7"/>
        <v>0</v>
      </c>
      <c r="AY95" s="1">
        <f t="shared" si="7"/>
        <v>0</v>
      </c>
      <c r="AZ95" s="1">
        <f t="shared" si="7"/>
        <v>0</v>
      </c>
      <c r="BA95" s="1">
        <f t="shared" si="7"/>
        <v>0</v>
      </c>
      <c r="BB95" s="1">
        <f t="shared" si="4"/>
        <v>971.59999999999911</v>
      </c>
    </row>
    <row r="96" spans="1:54">
      <c r="A96" s="3" t="s">
        <v>36</v>
      </c>
      <c r="B96" s="22">
        <v>0.98470000000000002</v>
      </c>
      <c r="C96" s="22">
        <v>103.462</v>
      </c>
      <c r="D96" s="22">
        <v>0.75002000000000002</v>
      </c>
      <c r="E96" s="22">
        <v>1.4841</v>
      </c>
      <c r="F96" s="22">
        <v>1.0961700000000001</v>
      </c>
      <c r="G96" s="22">
        <v>115.176</v>
      </c>
      <c r="H96" s="22">
        <v>1.2901</v>
      </c>
      <c r="I96" s="22">
        <v>135.55600000000001</v>
      </c>
      <c r="J96" s="22">
        <v>0.98431000000000002</v>
      </c>
      <c r="K96" s="22">
        <v>1.0369200000000001</v>
      </c>
      <c r="L96" s="22">
        <v>0.75019999999999998</v>
      </c>
      <c r="M96" s="22">
        <v>78.825999999999993</v>
      </c>
      <c r="N96" s="22">
        <v>0.71209999999999996</v>
      </c>
      <c r="O96" s="22">
        <v>74.819999999999993</v>
      </c>
      <c r="P96" s="22">
        <v>1.7467200000000001</v>
      </c>
      <c r="Q96" s="22"/>
      <c r="R96" s="22"/>
      <c r="S96" s="22"/>
      <c r="T96" s="22"/>
      <c r="U96" s="22"/>
      <c r="AG96" s="3" t="s">
        <v>108</v>
      </c>
      <c r="AH96" s="1">
        <f t="shared" si="9"/>
        <v>63.90000000000007</v>
      </c>
      <c r="AI96" s="1">
        <f t="shared" si="9"/>
        <v>101.50000000000006</v>
      </c>
      <c r="AJ96" s="1">
        <f t="shared" si="8"/>
        <v>24.100000000000232</v>
      </c>
      <c r="AK96" s="1">
        <f t="shared" si="8"/>
        <v>14.199999999999768</v>
      </c>
      <c r="AL96" s="1">
        <f t="shared" si="8"/>
        <v>46.10000000000003</v>
      </c>
      <c r="AM96" s="1">
        <f t="shared" si="8"/>
        <v>87.099999999999511</v>
      </c>
      <c r="AN96" s="1">
        <f t="shared" si="8"/>
        <v>120.19999999999919</v>
      </c>
      <c r="AO96" s="1">
        <f t="shared" si="8"/>
        <v>171.69999999999845</v>
      </c>
      <c r="AP96" s="1">
        <f t="shared" si="8"/>
        <v>-40.400000000000432</v>
      </c>
      <c r="AQ96" s="1">
        <f t="shared" si="8"/>
        <v>51.999999999998714</v>
      </c>
      <c r="AR96" s="1">
        <f t="shared" si="8"/>
        <v>-6.2999999999990841</v>
      </c>
      <c r="AS96" s="1">
        <f t="shared" si="7"/>
        <v>19.80000000000075</v>
      </c>
      <c r="AT96" s="1">
        <f t="shared" si="7"/>
        <v>58.599999999999767</v>
      </c>
      <c r="AU96" s="1">
        <f t="shared" si="7"/>
        <v>86.599999999999966</v>
      </c>
      <c r="AV96" s="1">
        <f t="shared" si="7"/>
        <v>106.10000000000008</v>
      </c>
      <c r="AW96" s="1">
        <f t="shared" si="7"/>
        <v>0</v>
      </c>
      <c r="AX96" s="1">
        <f t="shared" si="7"/>
        <v>0</v>
      </c>
      <c r="AY96" s="1">
        <f t="shared" si="7"/>
        <v>0</v>
      </c>
      <c r="AZ96" s="1">
        <f t="shared" si="7"/>
        <v>0</v>
      </c>
      <c r="BA96" s="1">
        <f t="shared" si="7"/>
        <v>0</v>
      </c>
      <c r="BB96" s="1">
        <f t="shared" si="4"/>
        <v>905.19999999999709</v>
      </c>
    </row>
    <row r="97" spans="1:54">
      <c r="A97" s="3" t="s">
        <v>37</v>
      </c>
      <c r="B97" s="22">
        <v>0.98270000000000002</v>
      </c>
      <c r="C97" s="22">
        <v>103.343</v>
      </c>
      <c r="D97" s="22">
        <v>0.75097999999999998</v>
      </c>
      <c r="E97" s="22">
        <v>1.4836</v>
      </c>
      <c r="F97" s="22">
        <v>1.0950500000000001</v>
      </c>
      <c r="G97" s="22">
        <v>115.15900000000001</v>
      </c>
      <c r="H97" s="22">
        <v>1.28681</v>
      </c>
      <c r="I97" s="22">
        <v>135.328</v>
      </c>
      <c r="J97" s="22">
        <v>0.98499000000000003</v>
      </c>
      <c r="K97" s="22">
        <v>1.03624</v>
      </c>
      <c r="L97" s="22">
        <v>0.74912000000000001</v>
      </c>
      <c r="M97" s="22">
        <v>78.778999999999996</v>
      </c>
      <c r="N97" s="22">
        <v>0.71209</v>
      </c>
      <c r="O97" s="22">
        <v>74.882999999999996</v>
      </c>
      <c r="P97" s="22">
        <v>1.7434000000000001</v>
      </c>
      <c r="Q97" s="22"/>
      <c r="R97" s="22"/>
      <c r="S97" s="22"/>
      <c r="T97" s="22"/>
      <c r="U97" s="22"/>
      <c r="AG97" s="3" t="s">
        <v>109</v>
      </c>
      <c r="AH97" s="1">
        <f t="shared" si="9"/>
        <v>62.70000000000109</v>
      </c>
      <c r="AI97" s="1">
        <f t="shared" si="9"/>
        <v>89.900000000000091</v>
      </c>
      <c r="AJ97" s="1">
        <f t="shared" si="8"/>
        <v>18.299999999999983</v>
      </c>
      <c r="AK97" s="1">
        <f t="shared" si="8"/>
        <v>-1.2999999999996348</v>
      </c>
      <c r="AL97" s="1">
        <f t="shared" si="8"/>
        <v>42.200000000001125</v>
      </c>
      <c r="AM97" s="1">
        <f t="shared" si="8"/>
        <v>71.49999999999892</v>
      </c>
      <c r="AN97" s="1">
        <f t="shared" si="8"/>
        <v>116.49999999999937</v>
      </c>
      <c r="AO97" s="1">
        <f t="shared" si="8"/>
        <v>154.59999999999923</v>
      </c>
      <c r="AP97" s="1">
        <f t="shared" si="8"/>
        <v>-49.900000000000503</v>
      </c>
      <c r="AQ97" s="1">
        <f t="shared" si="8"/>
        <v>49.799999999999841</v>
      </c>
      <c r="AR97" s="1">
        <f t="shared" si="8"/>
        <v>-9.0999999999996639</v>
      </c>
      <c r="AS97" s="1">
        <f t="shared" si="7"/>
        <v>8.8999999999998636</v>
      </c>
      <c r="AT97" s="1">
        <f t="shared" si="7"/>
        <v>60.200000000000252</v>
      </c>
      <c r="AU97" s="1">
        <f t="shared" si="7"/>
        <v>81.60000000000025</v>
      </c>
      <c r="AV97" s="1">
        <f t="shared" ref="AV97:BA139" si="10">IF(P$30="J",IF(P$32="B",(P108-P$43)*100,(P108-P$43)*-100),IF(P$32="B",(P108-P$43)*10000,(P108-P$43)*-10000))</f>
        <v>89.200000000000387</v>
      </c>
      <c r="AW97" s="1">
        <f t="shared" si="10"/>
        <v>0</v>
      </c>
      <c r="AX97" s="1">
        <f t="shared" si="10"/>
        <v>0</v>
      </c>
      <c r="AY97" s="1">
        <f t="shared" si="10"/>
        <v>0</v>
      </c>
      <c r="AZ97" s="1">
        <f t="shared" si="10"/>
        <v>0</v>
      </c>
      <c r="BA97" s="1">
        <f t="shared" si="10"/>
        <v>0</v>
      </c>
      <c r="BB97" s="1">
        <f t="shared" ref="BB97:BB142" si="11">SUM(AH97:BA97)</f>
        <v>785.10000000000059</v>
      </c>
    </row>
    <row r="98" spans="1:54">
      <c r="A98" s="3" t="s">
        <v>38</v>
      </c>
      <c r="B98" s="22">
        <v>0.98277999999999999</v>
      </c>
      <c r="C98" s="22">
        <v>103.48399999999999</v>
      </c>
      <c r="D98" s="22">
        <v>0.75146000000000002</v>
      </c>
      <c r="E98" s="22">
        <v>1.4815799999999999</v>
      </c>
      <c r="F98" s="22">
        <v>1.0942799999999999</v>
      </c>
      <c r="G98" s="22">
        <v>115.224</v>
      </c>
      <c r="H98" s="22">
        <v>1.2871999999999999</v>
      </c>
      <c r="I98" s="22">
        <v>135.54499999999999</v>
      </c>
      <c r="J98" s="22">
        <v>0.98592000000000002</v>
      </c>
      <c r="K98" s="22">
        <v>1.0357000000000001</v>
      </c>
      <c r="L98" s="22">
        <v>0.74897000000000002</v>
      </c>
      <c r="M98" s="22">
        <v>78.870999999999995</v>
      </c>
      <c r="N98" s="22">
        <v>0.71294999999999997</v>
      </c>
      <c r="O98" s="22">
        <v>75.064999999999998</v>
      </c>
      <c r="P98" s="22">
        <v>1.74282</v>
      </c>
      <c r="Q98" s="22"/>
      <c r="R98" s="22"/>
      <c r="S98" s="22"/>
      <c r="T98" s="22"/>
      <c r="U98" s="22"/>
      <c r="AG98" s="3" t="s">
        <v>110</v>
      </c>
      <c r="AH98" s="1">
        <f t="shared" si="9"/>
        <v>60.200000000000252</v>
      </c>
      <c r="AI98" s="1">
        <f t="shared" si="9"/>
        <v>84.199999999999875</v>
      </c>
      <c r="AJ98" s="1">
        <f t="shared" si="8"/>
        <v>1.2999999999996348</v>
      </c>
      <c r="AK98" s="1">
        <f t="shared" si="8"/>
        <v>-23.800000000000487</v>
      </c>
      <c r="AL98" s="1">
        <f t="shared" si="8"/>
        <v>46.999999999999261</v>
      </c>
      <c r="AM98" s="1">
        <f t="shared" si="8"/>
        <v>73.099999999999454</v>
      </c>
      <c r="AN98" s="1">
        <f t="shared" si="8"/>
        <v>120.19999999999919</v>
      </c>
      <c r="AO98" s="1">
        <f t="shared" si="8"/>
        <v>153.89999999999873</v>
      </c>
      <c r="AP98" s="1">
        <f t="shared" si="8"/>
        <v>-61.700000000000088</v>
      </c>
      <c r="AQ98" s="1">
        <f t="shared" si="8"/>
        <v>44.599999999999085</v>
      </c>
      <c r="AR98" s="1">
        <f t="shared" si="8"/>
        <v>-2.6999999999999247</v>
      </c>
      <c r="AS98" s="1">
        <f t="shared" si="8"/>
        <v>13.299999999999557</v>
      </c>
      <c r="AT98" s="1">
        <f t="shared" si="8"/>
        <v>73.199999999999932</v>
      </c>
      <c r="AU98" s="1">
        <f t="shared" si="8"/>
        <v>91.799999999999216</v>
      </c>
      <c r="AV98" s="1">
        <f t="shared" si="10"/>
        <v>58.899999999999508</v>
      </c>
      <c r="AW98" s="1">
        <f t="shared" si="10"/>
        <v>0</v>
      </c>
      <c r="AX98" s="1">
        <f t="shared" si="10"/>
        <v>0</v>
      </c>
      <c r="AY98" s="1">
        <f t="shared" si="10"/>
        <v>0</v>
      </c>
      <c r="AZ98" s="1">
        <f t="shared" si="10"/>
        <v>0</v>
      </c>
      <c r="BA98" s="1">
        <f t="shared" si="10"/>
        <v>0</v>
      </c>
      <c r="BB98" s="1">
        <f t="shared" si="11"/>
        <v>733.49999999999329</v>
      </c>
    </row>
    <row r="99" spans="1:54">
      <c r="A99" s="3" t="s">
        <v>39</v>
      </c>
      <c r="B99" s="22">
        <v>0.98307</v>
      </c>
      <c r="C99" s="22">
        <v>103.38800000000001</v>
      </c>
      <c r="D99" s="22">
        <v>0.75178999999999996</v>
      </c>
      <c r="E99" s="22">
        <v>1.48241</v>
      </c>
      <c r="F99" s="22">
        <v>1.09572</v>
      </c>
      <c r="G99" s="22">
        <v>115.229</v>
      </c>
      <c r="H99" s="22">
        <v>1.2904899999999999</v>
      </c>
      <c r="I99" s="22">
        <v>135.71100000000001</v>
      </c>
      <c r="J99" s="22">
        <v>0.98648000000000002</v>
      </c>
      <c r="K99" s="22">
        <v>1.0360799999999999</v>
      </c>
      <c r="L99" s="22">
        <v>0.74909000000000003</v>
      </c>
      <c r="M99" s="22">
        <v>78.778999999999996</v>
      </c>
      <c r="N99" s="22">
        <v>0.71323999999999999</v>
      </c>
      <c r="O99" s="22">
        <v>75.007000000000005</v>
      </c>
      <c r="P99" s="22">
        <v>1.7459</v>
      </c>
      <c r="Q99" s="22"/>
      <c r="R99" s="22"/>
      <c r="S99" s="22"/>
      <c r="T99" s="22"/>
      <c r="U99" s="22"/>
      <c r="AG99" s="3" t="s">
        <v>111</v>
      </c>
      <c r="AH99" s="1">
        <f t="shared" si="9"/>
        <v>60.000000000000057</v>
      </c>
      <c r="AI99" s="1">
        <f t="shared" si="9"/>
        <v>94.199999999999307</v>
      </c>
      <c r="AJ99" s="1">
        <f t="shared" si="8"/>
        <v>7.5999999999998291</v>
      </c>
      <c r="AK99" s="1">
        <f t="shared" si="8"/>
        <v>-19.700000000000273</v>
      </c>
      <c r="AL99" s="1">
        <f t="shared" si="8"/>
        <v>40.599999999999525</v>
      </c>
      <c r="AM99" s="1">
        <f t="shared" si="8"/>
        <v>77.899999999999636</v>
      </c>
      <c r="AN99" s="1">
        <f t="shared" si="8"/>
        <v>130.6000000000007</v>
      </c>
      <c r="AO99" s="1">
        <f t="shared" si="8"/>
        <v>178.19999999999823</v>
      </c>
      <c r="AP99" s="1">
        <f t="shared" si="8"/>
        <v>-55.000000000000604</v>
      </c>
      <c r="AQ99" s="1">
        <f t="shared" si="8"/>
        <v>40.799999999998619</v>
      </c>
      <c r="AR99" s="1">
        <f t="shared" si="8"/>
        <v>-3.5999999999991594</v>
      </c>
      <c r="AS99" s="1">
        <f t="shared" si="8"/>
        <v>19.899999999999807</v>
      </c>
      <c r="AT99" s="1">
        <f t="shared" si="8"/>
        <v>64.400000000000006</v>
      </c>
      <c r="AU99" s="1">
        <f t="shared" si="8"/>
        <v>90.399999999999636</v>
      </c>
      <c r="AV99" s="1">
        <f t="shared" si="10"/>
        <v>87.500000000000355</v>
      </c>
      <c r="AW99" s="1">
        <f t="shared" si="10"/>
        <v>0</v>
      </c>
      <c r="AX99" s="1">
        <f t="shared" si="10"/>
        <v>0</v>
      </c>
      <c r="AY99" s="1">
        <f t="shared" si="10"/>
        <v>0</v>
      </c>
      <c r="AZ99" s="1">
        <f t="shared" si="10"/>
        <v>0</v>
      </c>
      <c r="BA99" s="1">
        <f t="shared" si="10"/>
        <v>0</v>
      </c>
      <c r="BB99" s="1">
        <f t="shared" si="11"/>
        <v>813.79999999999563</v>
      </c>
    </row>
    <row r="100" spans="1:54">
      <c r="A100" s="3" t="s">
        <v>40</v>
      </c>
      <c r="B100" s="22">
        <v>0.98250999999999999</v>
      </c>
      <c r="C100" s="22">
        <v>103.28400000000001</v>
      </c>
      <c r="D100" s="22">
        <v>0.75207999999999997</v>
      </c>
      <c r="E100" s="22">
        <v>1.48346</v>
      </c>
      <c r="F100" s="22">
        <v>1.0962799999999999</v>
      </c>
      <c r="G100" s="22">
        <v>115.24299999999999</v>
      </c>
      <c r="H100" s="22">
        <v>1.2910200000000001</v>
      </c>
      <c r="I100" s="22">
        <v>135.71899999999999</v>
      </c>
      <c r="J100" s="22">
        <v>0.98704000000000003</v>
      </c>
      <c r="K100" s="22">
        <v>1.03609</v>
      </c>
      <c r="L100" s="22">
        <v>0.74848000000000003</v>
      </c>
      <c r="M100" s="22">
        <v>78.683000000000007</v>
      </c>
      <c r="N100" s="22">
        <v>0.71304999999999996</v>
      </c>
      <c r="O100" s="22">
        <v>74.957999999999998</v>
      </c>
      <c r="P100" s="22">
        <v>1.74702</v>
      </c>
      <c r="Q100" s="22"/>
      <c r="R100" s="22"/>
      <c r="S100" s="22"/>
      <c r="T100" s="22"/>
      <c r="U100" s="22"/>
      <c r="AG100" s="3" t="s">
        <v>112</v>
      </c>
      <c r="AH100" s="1">
        <f t="shared" si="9"/>
        <v>60.700000000000202</v>
      </c>
      <c r="AI100" s="1">
        <f t="shared" si="9"/>
        <v>95.600000000000307</v>
      </c>
      <c r="AJ100" s="1">
        <f t="shared" si="8"/>
        <v>5.3000000000003045</v>
      </c>
      <c r="AK100" s="1">
        <f t="shared" si="8"/>
        <v>-23.699999999999832</v>
      </c>
      <c r="AL100" s="1">
        <f t="shared" si="8"/>
        <v>42.10000000000047</v>
      </c>
      <c r="AM100" s="1">
        <f t="shared" si="8"/>
        <v>79.799999999998761</v>
      </c>
      <c r="AN100" s="1">
        <f t="shared" si="8"/>
        <v>128.50000000000028</v>
      </c>
      <c r="AO100" s="1">
        <f t="shared" si="8"/>
        <v>176.80000000000007</v>
      </c>
      <c r="AP100" s="1">
        <f t="shared" ref="AP100:AX141" si="12">IF(J$30="J",IF(J$32="B",(J111-J$43)*100,(J111-J$43)*-100),IF(J$32="B",(J111-J$43)*10000,(J111-J$43)*-10000))</f>
        <v>-58.799999999999962</v>
      </c>
      <c r="AQ100" s="1">
        <f t="shared" si="12"/>
        <v>35.099999999999021</v>
      </c>
      <c r="AR100" s="1">
        <f t="shared" si="12"/>
        <v>-3.9999999999995595</v>
      </c>
      <c r="AS100" s="1">
        <f t="shared" si="12"/>
        <v>20.400000000000773</v>
      </c>
      <c r="AT100" s="1">
        <f t="shared" si="12"/>
        <v>63.100000000000378</v>
      </c>
      <c r="AU100" s="1">
        <f t="shared" si="12"/>
        <v>89.300000000000068</v>
      </c>
      <c r="AV100" s="1">
        <f t="shared" si="10"/>
        <v>78.700000000000443</v>
      </c>
      <c r="AW100" s="1">
        <f t="shared" si="10"/>
        <v>0</v>
      </c>
      <c r="AX100" s="1">
        <f t="shared" si="10"/>
        <v>0</v>
      </c>
      <c r="AY100" s="1">
        <f t="shared" si="10"/>
        <v>0</v>
      </c>
      <c r="AZ100" s="1">
        <f t="shared" si="10"/>
        <v>0</v>
      </c>
      <c r="BA100" s="1">
        <f t="shared" si="10"/>
        <v>0</v>
      </c>
      <c r="BB100" s="1">
        <f t="shared" si="11"/>
        <v>788.90000000000168</v>
      </c>
    </row>
    <row r="101" spans="1:54">
      <c r="A101" s="3" t="s">
        <v>41</v>
      </c>
      <c r="B101" s="22">
        <v>0.98307999999999995</v>
      </c>
      <c r="C101" s="22">
        <v>103.405</v>
      </c>
      <c r="D101" s="22">
        <v>0.75136000000000003</v>
      </c>
      <c r="E101" s="22">
        <v>1.48403</v>
      </c>
      <c r="F101" s="22">
        <v>1.0962799999999999</v>
      </c>
      <c r="G101" s="22">
        <v>115.313</v>
      </c>
      <c r="H101" s="22">
        <v>1.29061</v>
      </c>
      <c r="I101" s="22">
        <v>135.74799999999999</v>
      </c>
      <c r="J101" s="22">
        <v>0.98606000000000005</v>
      </c>
      <c r="K101" s="22">
        <v>1.03522</v>
      </c>
      <c r="L101" s="22">
        <v>0.74897999999999998</v>
      </c>
      <c r="M101" s="22">
        <v>78.781999999999996</v>
      </c>
      <c r="N101" s="22">
        <v>0.71343000000000001</v>
      </c>
      <c r="O101" s="22">
        <v>75.045000000000002</v>
      </c>
      <c r="P101" s="22">
        <v>1.74708</v>
      </c>
      <c r="Q101" s="22"/>
      <c r="R101" s="22"/>
      <c r="S101" s="22"/>
      <c r="T101" s="22"/>
      <c r="U101" s="22"/>
      <c r="AG101" s="3" t="s">
        <v>113</v>
      </c>
      <c r="AH101" s="1">
        <f t="shared" si="9"/>
        <v>63.000000000000831</v>
      </c>
      <c r="AI101" s="1">
        <f t="shared" si="9"/>
        <v>96.20000000000033</v>
      </c>
      <c r="AJ101" s="1">
        <f t="shared" si="9"/>
        <v>2.4999999999997247</v>
      </c>
      <c r="AK101" s="1">
        <f t="shared" si="9"/>
        <v>-32.399999999999096</v>
      </c>
      <c r="AL101" s="1">
        <f t="shared" si="9"/>
        <v>41.999999999999815</v>
      </c>
      <c r="AM101" s="1">
        <f t="shared" si="9"/>
        <v>77.899999999999636</v>
      </c>
      <c r="AN101" s="1">
        <f t="shared" si="9"/>
        <v>133.30000000000064</v>
      </c>
      <c r="AO101" s="1">
        <f t="shared" si="9"/>
        <v>179.89999999999782</v>
      </c>
      <c r="AP101" s="1">
        <f t="shared" si="12"/>
        <v>-59.40000000000056</v>
      </c>
      <c r="AQ101" s="1">
        <f t="shared" si="12"/>
        <v>38.799999999998832</v>
      </c>
      <c r="AR101" s="1">
        <f t="shared" si="12"/>
        <v>0.20000000000020002</v>
      </c>
      <c r="AS101" s="1">
        <f t="shared" si="12"/>
        <v>23.399999999999466</v>
      </c>
      <c r="AT101" s="1">
        <f t="shared" si="12"/>
        <v>69.399999999999466</v>
      </c>
      <c r="AU101" s="1">
        <f t="shared" si="12"/>
        <v>94.899999999999807</v>
      </c>
      <c r="AV101" s="1">
        <f t="shared" si="10"/>
        <v>75.300000000000367</v>
      </c>
      <c r="AW101" s="1">
        <f t="shared" si="10"/>
        <v>0</v>
      </c>
      <c r="AX101" s="1">
        <f t="shared" si="10"/>
        <v>0</v>
      </c>
      <c r="AY101" s="1">
        <f t="shared" si="10"/>
        <v>0</v>
      </c>
      <c r="AZ101" s="1">
        <f t="shared" si="10"/>
        <v>0</v>
      </c>
      <c r="BA101" s="1">
        <f t="shared" si="10"/>
        <v>0</v>
      </c>
      <c r="BB101" s="1">
        <f t="shared" si="11"/>
        <v>804.99999999999727</v>
      </c>
    </row>
    <row r="102" spans="1:54">
      <c r="A102" s="3" t="s">
        <v>42</v>
      </c>
      <c r="B102" s="22">
        <v>0.98324</v>
      </c>
      <c r="C102" s="22">
        <v>103.42700000000001</v>
      </c>
      <c r="D102" s="22">
        <v>0.75134000000000001</v>
      </c>
      <c r="E102" s="22">
        <v>1.4850000000000001</v>
      </c>
      <c r="F102" s="22">
        <v>1.0970899999999999</v>
      </c>
      <c r="G102" s="22">
        <v>115.402</v>
      </c>
      <c r="H102" s="22">
        <v>1.29051</v>
      </c>
      <c r="I102" s="22">
        <v>135.749</v>
      </c>
      <c r="J102" s="22">
        <v>0.98545000000000005</v>
      </c>
      <c r="K102" s="22">
        <v>1.0353600000000001</v>
      </c>
      <c r="L102" s="22">
        <v>0.74948999999999999</v>
      </c>
      <c r="M102" s="22">
        <v>78.841999999999999</v>
      </c>
      <c r="N102" s="22">
        <v>0.71336999999999995</v>
      </c>
      <c r="O102" s="22">
        <v>75.039000000000001</v>
      </c>
      <c r="P102" s="22">
        <v>1.7468699999999999</v>
      </c>
      <c r="Q102" s="22"/>
      <c r="R102" s="22"/>
      <c r="S102" s="22"/>
      <c r="T102" s="22"/>
      <c r="U102" s="22"/>
      <c r="AG102" s="3" t="s">
        <v>114</v>
      </c>
      <c r="AH102" s="1">
        <f t="shared" si="9"/>
        <v>62.400000000000233</v>
      </c>
      <c r="AI102" s="1">
        <f t="shared" si="9"/>
        <v>99.800000000000466</v>
      </c>
      <c r="AJ102" s="1">
        <f t="shared" si="9"/>
        <v>6.1999999999995392</v>
      </c>
      <c r="AK102" s="1">
        <f t="shared" si="9"/>
        <v>-27.200000000000557</v>
      </c>
      <c r="AL102" s="1">
        <f t="shared" si="9"/>
        <v>40.000000000000036</v>
      </c>
      <c r="AM102" s="1">
        <f t="shared" si="9"/>
        <v>80.399999999998784</v>
      </c>
      <c r="AN102" s="1">
        <f t="shared" si="9"/>
        <v>129.20000000000041</v>
      </c>
      <c r="AO102" s="1">
        <f t="shared" si="9"/>
        <v>180.69999999999879</v>
      </c>
      <c r="AP102" s="1">
        <f t="shared" si="12"/>
        <v>-57.800000000000075</v>
      </c>
      <c r="AQ102" s="1">
        <f t="shared" si="12"/>
        <v>43.400000000000105</v>
      </c>
      <c r="AR102" s="1">
        <f t="shared" si="12"/>
        <v>-2.7999999999994696</v>
      </c>
      <c r="AS102" s="1">
        <f t="shared" si="12"/>
        <v>23.699999999999477</v>
      </c>
      <c r="AT102" s="1">
        <f t="shared" si="12"/>
        <v>68.799999999999969</v>
      </c>
      <c r="AU102" s="1">
        <f t="shared" si="12"/>
        <v>97.400000000000375</v>
      </c>
      <c r="AV102" s="1">
        <f t="shared" si="10"/>
        <v>79.70000000000033</v>
      </c>
      <c r="AW102" s="1">
        <f t="shared" si="10"/>
        <v>0</v>
      </c>
      <c r="AX102" s="1">
        <f t="shared" si="10"/>
        <v>0</v>
      </c>
      <c r="AY102" s="1">
        <f t="shared" si="10"/>
        <v>0</v>
      </c>
      <c r="AZ102" s="1">
        <f t="shared" si="10"/>
        <v>0</v>
      </c>
      <c r="BA102" s="1">
        <f t="shared" si="10"/>
        <v>0</v>
      </c>
      <c r="BB102" s="1">
        <f t="shared" si="11"/>
        <v>823.89999999999827</v>
      </c>
    </row>
    <row r="103" spans="1:54">
      <c r="A103" s="3" t="s">
        <v>43</v>
      </c>
      <c r="B103" s="22">
        <v>0.98346999999999996</v>
      </c>
      <c r="C103" s="22">
        <v>103.45399999999999</v>
      </c>
      <c r="D103" s="22">
        <v>0.75153999999999999</v>
      </c>
      <c r="E103" s="22">
        <v>1.48414</v>
      </c>
      <c r="F103" s="22">
        <v>1.0970299999999999</v>
      </c>
      <c r="G103" s="22">
        <v>115.396</v>
      </c>
      <c r="H103" s="22">
        <v>1.2914699999999999</v>
      </c>
      <c r="I103" s="22">
        <v>135.85</v>
      </c>
      <c r="J103" s="22">
        <v>0.98555000000000004</v>
      </c>
      <c r="K103" s="22">
        <v>1.03559</v>
      </c>
      <c r="L103" s="22">
        <v>0.74983</v>
      </c>
      <c r="M103" s="22">
        <v>78.879000000000005</v>
      </c>
      <c r="N103" s="22">
        <v>0.71343999999999996</v>
      </c>
      <c r="O103" s="22">
        <v>75.052999999999997</v>
      </c>
      <c r="P103" s="22">
        <v>1.74716</v>
      </c>
      <c r="Q103" s="22"/>
      <c r="R103" s="22"/>
      <c r="S103" s="22"/>
      <c r="T103" s="22"/>
      <c r="U103" s="22"/>
      <c r="AG103" s="3" t="s">
        <v>115</v>
      </c>
      <c r="AH103" s="1">
        <f t="shared" si="9"/>
        <v>60.700000000000202</v>
      </c>
      <c r="AI103" s="1">
        <f t="shared" si="9"/>
        <v>96.500000000000341</v>
      </c>
      <c r="AJ103" s="1">
        <f t="shared" si="9"/>
        <v>-1.6000000000004899</v>
      </c>
      <c r="AK103" s="1">
        <f t="shared" si="9"/>
        <v>-44.10000000000025</v>
      </c>
      <c r="AL103" s="1">
        <f t="shared" si="9"/>
        <v>36.599999999999966</v>
      </c>
      <c r="AM103" s="1">
        <f t="shared" si="9"/>
        <v>75.600000000000023</v>
      </c>
      <c r="AN103" s="1">
        <f t="shared" si="9"/>
        <v>129.39999999999952</v>
      </c>
      <c r="AO103" s="1">
        <f t="shared" si="9"/>
        <v>179.09999999999968</v>
      </c>
      <c r="AP103" s="1">
        <f t="shared" si="12"/>
        <v>-64.70000000000087</v>
      </c>
      <c r="AQ103" s="1">
        <f t="shared" si="12"/>
        <v>56.199999999999584</v>
      </c>
      <c r="AR103" s="1">
        <f t="shared" si="12"/>
        <v>-1.8999999999991246</v>
      </c>
      <c r="AS103" s="1">
        <f t="shared" si="12"/>
        <v>22.700000000000387</v>
      </c>
      <c r="AT103" s="1">
        <f t="shared" si="12"/>
        <v>83.900000000000091</v>
      </c>
      <c r="AU103" s="1">
        <f t="shared" si="12"/>
        <v>111.89999999999998</v>
      </c>
      <c r="AV103" s="1">
        <f t="shared" si="10"/>
        <v>63.599999999999213</v>
      </c>
      <c r="AW103" s="1">
        <f t="shared" si="10"/>
        <v>0</v>
      </c>
      <c r="AX103" s="1">
        <f t="shared" si="10"/>
        <v>0</v>
      </c>
      <c r="AY103" s="1">
        <f t="shared" si="10"/>
        <v>0</v>
      </c>
      <c r="AZ103" s="1">
        <f t="shared" si="10"/>
        <v>0</v>
      </c>
      <c r="BA103" s="1">
        <f t="shared" si="10"/>
        <v>0</v>
      </c>
      <c r="BB103" s="1">
        <f t="shared" si="11"/>
        <v>803.89999999999827</v>
      </c>
    </row>
    <row r="104" spans="1:54">
      <c r="A104" s="3" t="s">
        <v>44</v>
      </c>
      <c r="B104" s="22">
        <v>0.98367000000000004</v>
      </c>
      <c r="C104" s="22">
        <v>103.422</v>
      </c>
      <c r="D104" s="22">
        <v>0.75155000000000005</v>
      </c>
      <c r="E104" s="22">
        <v>1.48386</v>
      </c>
      <c r="F104" s="22">
        <v>1.09754</v>
      </c>
      <c r="G104" s="22">
        <v>115.39400000000001</v>
      </c>
      <c r="H104" s="22">
        <v>1.2922899999999999</v>
      </c>
      <c r="I104" s="22">
        <v>135.863</v>
      </c>
      <c r="J104" s="22">
        <v>0.98492999999999997</v>
      </c>
      <c r="K104" s="22">
        <v>1.03643</v>
      </c>
      <c r="L104" s="22">
        <v>0.75029999999999997</v>
      </c>
      <c r="M104" s="22">
        <v>78.915999999999997</v>
      </c>
      <c r="N104" s="22">
        <v>0.71284000000000003</v>
      </c>
      <c r="O104" s="22">
        <v>74.95</v>
      </c>
      <c r="P104" s="22">
        <v>1.74691</v>
      </c>
      <c r="Q104" s="22"/>
      <c r="R104" s="22"/>
      <c r="S104" s="22"/>
      <c r="T104" s="22"/>
      <c r="U104" s="22"/>
      <c r="AG104" s="3" t="s">
        <v>116</v>
      </c>
      <c r="AH104" s="1">
        <f t="shared" si="9"/>
        <v>110.6000000000007</v>
      </c>
      <c r="AI104" s="1">
        <f t="shared" si="9"/>
        <v>126.89999999999912</v>
      </c>
      <c r="AJ104" s="1">
        <f t="shared" si="9"/>
        <v>18.599999999999728</v>
      </c>
      <c r="AK104" s="1">
        <f t="shared" si="9"/>
        <v>-32.399999999999096</v>
      </c>
      <c r="AL104" s="1">
        <f t="shared" si="9"/>
        <v>71.799999999999642</v>
      </c>
      <c r="AM104" s="1">
        <f t="shared" si="9"/>
        <v>87.899999999999068</v>
      </c>
      <c r="AN104" s="1">
        <f t="shared" si="9"/>
        <v>179.80000000000106</v>
      </c>
      <c r="AO104" s="1">
        <f t="shared" si="9"/>
        <v>203.2999999999987</v>
      </c>
      <c r="AP104" s="1">
        <f t="shared" si="12"/>
        <v>-59.100000000000819</v>
      </c>
      <c r="AQ104" s="1">
        <f t="shared" si="12"/>
        <v>60.899999999999288</v>
      </c>
      <c r="AR104" s="1">
        <f t="shared" si="12"/>
        <v>20.700000000000163</v>
      </c>
      <c r="AS104" s="1">
        <f t="shared" si="12"/>
        <v>30.200000000000671</v>
      </c>
      <c r="AT104" s="1">
        <f t="shared" si="12"/>
        <v>104.40000000000005</v>
      </c>
      <c r="AU104" s="1">
        <f t="shared" si="12"/>
        <v>117.9000000000002</v>
      </c>
      <c r="AV104" s="1">
        <f t="shared" si="10"/>
        <v>90.79999999999977</v>
      </c>
      <c r="AW104" s="1">
        <f t="shared" si="10"/>
        <v>0</v>
      </c>
      <c r="AX104" s="1">
        <f t="shared" si="10"/>
        <v>0</v>
      </c>
      <c r="AY104" s="1">
        <f t="shared" si="10"/>
        <v>0</v>
      </c>
      <c r="AZ104" s="1">
        <f t="shared" si="10"/>
        <v>0</v>
      </c>
      <c r="BA104" s="1">
        <f t="shared" si="10"/>
        <v>0</v>
      </c>
      <c r="BB104" s="1">
        <f t="shared" si="11"/>
        <v>1132.2999999999984</v>
      </c>
    </row>
    <row r="105" spans="1:54">
      <c r="A105" s="3" t="s">
        <v>45</v>
      </c>
      <c r="B105" s="22">
        <v>0.98360999999999998</v>
      </c>
      <c r="C105" s="22">
        <v>103.354</v>
      </c>
      <c r="D105" s="22">
        <v>0.75134999999999996</v>
      </c>
      <c r="E105" s="22">
        <v>1.4845999999999999</v>
      </c>
      <c r="F105" s="22">
        <v>1.0973200000000001</v>
      </c>
      <c r="G105" s="22">
        <v>115.318</v>
      </c>
      <c r="H105" s="22">
        <v>1.2922499999999999</v>
      </c>
      <c r="I105" s="22">
        <v>135.81</v>
      </c>
      <c r="J105" s="22">
        <v>0.98484000000000005</v>
      </c>
      <c r="K105" s="22">
        <v>1.0369900000000001</v>
      </c>
      <c r="L105" s="22">
        <v>0.75016000000000005</v>
      </c>
      <c r="M105" s="22">
        <v>78.840999999999994</v>
      </c>
      <c r="N105" s="22">
        <v>0.71247000000000005</v>
      </c>
      <c r="O105" s="22">
        <v>74.88</v>
      </c>
      <c r="P105" s="22">
        <v>1.7480100000000001</v>
      </c>
      <c r="Q105" s="22"/>
      <c r="R105" s="22"/>
      <c r="S105" s="22"/>
      <c r="T105" s="22"/>
      <c r="U105" s="22"/>
      <c r="AG105" s="3" t="s">
        <v>117</v>
      </c>
      <c r="AH105" s="1">
        <f t="shared" si="9"/>
        <v>87.600000000001017</v>
      </c>
      <c r="AI105" s="1">
        <f t="shared" si="9"/>
        <v>118.8999999999993</v>
      </c>
      <c r="AJ105" s="1">
        <f t="shared" si="9"/>
        <v>4.4999999999995044</v>
      </c>
      <c r="AK105" s="1">
        <f t="shared" si="9"/>
        <v>-32.600000000000406</v>
      </c>
      <c r="AL105" s="1">
        <f t="shared" si="9"/>
        <v>66.200000000000699</v>
      </c>
      <c r="AM105" s="1">
        <f t="shared" si="9"/>
        <v>100</v>
      </c>
      <c r="AN105" s="1">
        <f t="shared" si="9"/>
        <v>271.09999999999968</v>
      </c>
      <c r="AO105" s="1">
        <f t="shared" si="9"/>
        <v>320.19999999999982</v>
      </c>
      <c r="AP105" s="1">
        <f t="shared" si="12"/>
        <v>-64.500000000000668</v>
      </c>
      <c r="AQ105" s="1">
        <f t="shared" si="12"/>
        <v>66.100000000000051</v>
      </c>
      <c r="AR105" s="1">
        <f t="shared" si="12"/>
        <v>12.800000000000589</v>
      </c>
      <c r="AS105" s="1">
        <f t="shared" si="12"/>
        <v>34.300000000000352</v>
      </c>
      <c r="AT105" s="1">
        <f t="shared" si="12"/>
        <v>104.60000000000025</v>
      </c>
      <c r="AU105" s="1">
        <f t="shared" si="12"/>
        <v>129.6999999999997</v>
      </c>
      <c r="AV105" s="1">
        <f t="shared" si="10"/>
        <v>221.70000000000022</v>
      </c>
      <c r="AW105" s="1">
        <f t="shared" si="10"/>
        <v>0</v>
      </c>
      <c r="AX105" s="1">
        <f t="shared" si="10"/>
        <v>0</v>
      </c>
      <c r="AY105" s="1">
        <f t="shared" si="10"/>
        <v>0</v>
      </c>
      <c r="AZ105" s="1">
        <f t="shared" si="10"/>
        <v>0</v>
      </c>
      <c r="BA105" s="1">
        <f t="shared" si="10"/>
        <v>0</v>
      </c>
      <c r="BB105" s="1">
        <f t="shared" si="11"/>
        <v>1440.6000000000004</v>
      </c>
    </row>
    <row r="106" spans="1:54">
      <c r="A106" s="3" t="s">
        <v>46</v>
      </c>
      <c r="B106" s="22">
        <v>0.98368</v>
      </c>
      <c r="C106" s="22">
        <v>103.32599999999999</v>
      </c>
      <c r="D106" s="22">
        <v>0.75202999999999998</v>
      </c>
      <c r="E106" s="22">
        <v>1.4838800000000001</v>
      </c>
      <c r="F106" s="22">
        <v>1.0978000000000001</v>
      </c>
      <c r="G106" s="22">
        <v>115.32</v>
      </c>
      <c r="H106" s="22">
        <v>1.29294</v>
      </c>
      <c r="I106" s="22">
        <v>135.816</v>
      </c>
      <c r="J106" s="22">
        <v>0.98558000000000001</v>
      </c>
      <c r="K106" s="22">
        <v>1.0373300000000001</v>
      </c>
      <c r="L106" s="22">
        <v>0.75024000000000002</v>
      </c>
      <c r="M106" s="22">
        <v>78.831000000000003</v>
      </c>
      <c r="N106" s="22">
        <v>0.71292999999999995</v>
      </c>
      <c r="O106" s="22">
        <v>74.891000000000005</v>
      </c>
      <c r="P106" s="22">
        <v>1.74763</v>
      </c>
      <c r="Q106" s="22"/>
      <c r="R106" s="22"/>
      <c r="S106" s="22"/>
      <c r="T106" s="22"/>
      <c r="U106" s="22"/>
      <c r="AG106" s="3" t="s">
        <v>47</v>
      </c>
      <c r="AH106" s="1">
        <f t="shared" si="9"/>
        <v>70.700000000000202</v>
      </c>
      <c r="AI106" s="1">
        <f t="shared" si="9"/>
        <v>127.49999999999915</v>
      </c>
      <c r="AJ106" s="1">
        <f t="shared" si="9"/>
        <v>11.499999999999844</v>
      </c>
      <c r="AK106" s="1">
        <f t="shared" si="9"/>
        <v>-28.600000000000847</v>
      </c>
      <c r="AL106" s="1">
        <f t="shared" si="9"/>
        <v>40.70000000000018</v>
      </c>
      <c r="AM106" s="1">
        <f t="shared" si="9"/>
        <v>101.80000000000007</v>
      </c>
      <c r="AN106" s="1">
        <f t="shared" si="9"/>
        <v>241.70000000000024</v>
      </c>
      <c r="AO106" s="1">
        <f t="shared" si="9"/>
        <v>323.599999999999</v>
      </c>
      <c r="AP106" s="1">
        <f t="shared" si="12"/>
        <v>-62.300000000000686</v>
      </c>
      <c r="AQ106" s="1">
        <f t="shared" si="12"/>
        <v>66.999999999999289</v>
      </c>
      <c r="AR106" s="1">
        <f t="shared" si="12"/>
        <v>-4.8999999999999044</v>
      </c>
      <c r="AS106" s="1">
        <f t="shared" si="12"/>
        <v>35.500000000000398</v>
      </c>
      <c r="AT106" s="1">
        <f t="shared" si="12"/>
        <v>86.699999999999562</v>
      </c>
      <c r="AU106" s="1">
        <f t="shared" si="12"/>
        <v>129.59999999999923</v>
      </c>
      <c r="AV106" s="1">
        <f t="shared" si="10"/>
        <v>227.69999999999956</v>
      </c>
      <c r="AW106" s="1">
        <f t="shared" si="10"/>
        <v>0</v>
      </c>
      <c r="AX106" s="1">
        <f t="shared" si="10"/>
        <v>0</v>
      </c>
      <c r="AY106" s="1">
        <f t="shared" si="10"/>
        <v>0</v>
      </c>
      <c r="AZ106" s="1">
        <f t="shared" si="10"/>
        <v>0</v>
      </c>
      <c r="BA106" s="1">
        <f t="shared" si="10"/>
        <v>0</v>
      </c>
      <c r="BB106" s="1">
        <f t="shared" si="11"/>
        <v>1368.1999999999955</v>
      </c>
    </row>
    <row r="107" spans="1:54">
      <c r="A107" s="3" t="s">
        <v>108</v>
      </c>
      <c r="B107" s="22">
        <v>0.98368999999999995</v>
      </c>
      <c r="C107" s="22">
        <v>103.316</v>
      </c>
      <c r="D107" s="22">
        <v>0.75180999999999998</v>
      </c>
      <c r="E107" s="22">
        <v>1.48376</v>
      </c>
      <c r="F107" s="22">
        <v>1.09744</v>
      </c>
      <c r="G107" s="22">
        <v>115.262</v>
      </c>
      <c r="H107" s="22">
        <v>1.2918099999999999</v>
      </c>
      <c r="I107" s="22">
        <v>135.678</v>
      </c>
      <c r="J107" s="22">
        <v>0.98563000000000001</v>
      </c>
      <c r="K107" s="22">
        <v>1.0378700000000001</v>
      </c>
      <c r="L107" s="22">
        <v>0.75021000000000004</v>
      </c>
      <c r="M107" s="22">
        <v>78.796000000000006</v>
      </c>
      <c r="N107" s="22">
        <v>0.71240999999999999</v>
      </c>
      <c r="O107" s="22">
        <v>74.822000000000003</v>
      </c>
      <c r="P107" s="22">
        <v>1.74661</v>
      </c>
      <c r="Q107" s="22"/>
      <c r="R107" s="22"/>
      <c r="S107" s="22"/>
      <c r="T107" s="22"/>
      <c r="U107" s="22"/>
      <c r="AG107" s="3" t="s">
        <v>48</v>
      </c>
      <c r="AH107" s="1">
        <f t="shared" si="9"/>
        <v>70.700000000000202</v>
      </c>
      <c r="AI107" s="1">
        <f t="shared" si="9"/>
        <v>137.09999999999951</v>
      </c>
      <c r="AJ107" s="1">
        <f t="shared" si="9"/>
        <v>2.1000000000004349</v>
      </c>
      <c r="AK107" s="1">
        <f t="shared" si="9"/>
        <v>-35.199999999999676</v>
      </c>
      <c r="AL107" s="1">
        <f t="shared" si="9"/>
        <v>48.500000000000213</v>
      </c>
      <c r="AM107" s="1">
        <f t="shared" si="9"/>
        <v>121.49999999999892</v>
      </c>
      <c r="AN107" s="1">
        <f t="shared" si="9"/>
        <v>240.4000000000006</v>
      </c>
      <c r="AO107" s="1">
        <f t="shared" si="9"/>
        <v>336.099999999999</v>
      </c>
      <c r="AP107" s="1">
        <f t="shared" si="12"/>
        <v>-72.600000000000449</v>
      </c>
      <c r="AQ107" s="1">
        <f t="shared" si="12"/>
        <v>54.600000000000207</v>
      </c>
      <c r="AR107" s="1">
        <f t="shared" si="12"/>
        <v>-3.4000000000000696</v>
      </c>
      <c r="AS107" s="1">
        <f t="shared" si="12"/>
        <v>44.400000000000261</v>
      </c>
      <c r="AT107" s="1">
        <f t="shared" si="12"/>
        <v>86.499999999999361</v>
      </c>
      <c r="AU107" s="1">
        <f t="shared" si="12"/>
        <v>136.7999999999995</v>
      </c>
      <c r="AV107" s="1">
        <f t="shared" si="10"/>
        <v>205.59999999999911</v>
      </c>
      <c r="AW107" s="1">
        <f t="shared" si="10"/>
        <v>0</v>
      </c>
      <c r="AX107" s="1">
        <f t="shared" si="10"/>
        <v>0</v>
      </c>
      <c r="AY107" s="1">
        <f t="shared" si="10"/>
        <v>0</v>
      </c>
      <c r="AZ107" s="1">
        <f t="shared" si="10"/>
        <v>0</v>
      </c>
      <c r="BA107" s="1">
        <f t="shared" si="10"/>
        <v>0</v>
      </c>
      <c r="BB107" s="1">
        <f t="shared" si="11"/>
        <v>1373.0999999999972</v>
      </c>
    </row>
    <row r="108" spans="1:54">
      <c r="A108" s="3" t="s">
        <v>109</v>
      </c>
      <c r="B108" s="22">
        <v>0.98357000000000006</v>
      </c>
      <c r="C108" s="22">
        <v>103.2</v>
      </c>
      <c r="D108" s="22">
        <v>0.75239</v>
      </c>
      <c r="E108" s="22">
        <v>1.48221</v>
      </c>
      <c r="F108" s="22">
        <v>1.0970500000000001</v>
      </c>
      <c r="G108" s="22">
        <v>115.10599999999999</v>
      </c>
      <c r="H108" s="22">
        <v>1.2914399999999999</v>
      </c>
      <c r="I108" s="22">
        <v>135.50700000000001</v>
      </c>
      <c r="J108" s="22">
        <v>0.98658000000000001</v>
      </c>
      <c r="K108" s="22">
        <v>1.03809</v>
      </c>
      <c r="L108" s="22">
        <v>0.74992999999999999</v>
      </c>
      <c r="M108" s="22">
        <v>78.686999999999998</v>
      </c>
      <c r="N108" s="22">
        <v>0.71257000000000004</v>
      </c>
      <c r="O108" s="22">
        <v>74.772000000000006</v>
      </c>
      <c r="P108" s="22">
        <v>1.74492</v>
      </c>
      <c r="Q108" s="22"/>
      <c r="R108" s="22"/>
      <c r="S108" s="22"/>
      <c r="T108" s="22"/>
      <c r="U108" s="22"/>
      <c r="AG108" s="3" t="s">
        <v>49</v>
      </c>
      <c r="AH108" s="1">
        <f t="shared" si="9"/>
        <v>72.800000000000637</v>
      </c>
      <c r="AI108" s="1">
        <f t="shared" si="9"/>
        <v>132.89999999999935</v>
      </c>
      <c r="AJ108" s="1">
        <f t="shared" si="9"/>
        <v>9.000000000000119</v>
      </c>
      <c r="AK108" s="1">
        <f t="shared" si="9"/>
        <v>-24.599999999999067</v>
      </c>
      <c r="AL108" s="1">
        <f t="shared" si="9"/>
        <v>49.300000000001006</v>
      </c>
      <c r="AM108" s="1">
        <f t="shared" si="9"/>
        <v>114.79999999999961</v>
      </c>
      <c r="AN108" s="1">
        <f t="shared" si="9"/>
        <v>242.70000000000013</v>
      </c>
      <c r="AO108" s="1">
        <f t="shared" si="9"/>
        <v>328.9999999999992</v>
      </c>
      <c r="AP108" s="1">
        <f t="shared" si="12"/>
        <v>-70.600000000000662</v>
      </c>
      <c r="AQ108" s="1">
        <f t="shared" si="12"/>
        <v>56.199999999999584</v>
      </c>
      <c r="AR108" s="1">
        <f t="shared" si="12"/>
        <v>-7.3999999999996291</v>
      </c>
      <c r="AS108" s="1">
        <f t="shared" si="12"/>
        <v>35.39999999999992</v>
      </c>
      <c r="AT108" s="1">
        <f t="shared" si="12"/>
        <v>82.90000000000019</v>
      </c>
      <c r="AU108" s="1">
        <f t="shared" si="12"/>
        <v>128.19999999999965</v>
      </c>
      <c r="AV108" s="1">
        <f t="shared" si="10"/>
        <v>220.29999999999995</v>
      </c>
      <c r="AW108" s="1">
        <f t="shared" si="10"/>
        <v>0</v>
      </c>
      <c r="AX108" s="1">
        <f t="shared" si="10"/>
        <v>0</v>
      </c>
      <c r="AY108" s="1">
        <f t="shared" si="10"/>
        <v>0</v>
      </c>
      <c r="AZ108" s="1">
        <f t="shared" si="10"/>
        <v>0</v>
      </c>
      <c r="BA108" s="1">
        <f t="shared" si="10"/>
        <v>0</v>
      </c>
      <c r="BB108" s="1">
        <f t="shared" si="11"/>
        <v>1370.9</v>
      </c>
    </row>
    <row r="109" spans="1:54">
      <c r="A109" s="3" t="s">
        <v>110</v>
      </c>
      <c r="B109" s="22">
        <v>0.98331999999999997</v>
      </c>
      <c r="C109" s="22">
        <v>103.143</v>
      </c>
      <c r="D109" s="22">
        <v>0.75409000000000004</v>
      </c>
      <c r="E109" s="22">
        <v>1.4799599999999999</v>
      </c>
      <c r="F109" s="22">
        <v>1.0975299999999999</v>
      </c>
      <c r="G109" s="22">
        <v>115.122</v>
      </c>
      <c r="H109" s="22">
        <v>1.2918099999999999</v>
      </c>
      <c r="I109" s="22">
        <v>135.5</v>
      </c>
      <c r="J109" s="22">
        <v>0.98775999999999997</v>
      </c>
      <c r="K109" s="22">
        <v>1.03861</v>
      </c>
      <c r="L109" s="22">
        <v>0.75056999999999996</v>
      </c>
      <c r="M109" s="22">
        <v>78.730999999999995</v>
      </c>
      <c r="N109" s="22">
        <v>0.71387</v>
      </c>
      <c r="O109" s="22">
        <v>74.873999999999995</v>
      </c>
      <c r="P109" s="22">
        <v>1.7418899999999999</v>
      </c>
      <c r="Q109" s="22"/>
      <c r="R109" s="22"/>
      <c r="S109" s="22"/>
      <c r="T109" s="22"/>
      <c r="U109" s="22"/>
      <c r="AG109" s="3" t="s">
        <v>50</v>
      </c>
      <c r="AH109" s="1">
        <f t="shared" si="9"/>
        <v>80.500000000000014</v>
      </c>
      <c r="AI109" s="1">
        <f t="shared" si="9"/>
        <v>157.0999999999998</v>
      </c>
      <c r="AJ109" s="1">
        <f t="shared" si="9"/>
        <v>26.500000000000412</v>
      </c>
      <c r="AK109" s="1">
        <f t="shared" si="9"/>
        <v>-0.99999999999988987</v>
      </c>
      <c r="AL109" s="1">
        <f t="shared" si="9"/>
        <v>49.500000000000099</v>
      </c>
      <c r="AM109" s="1">
        <f t="shared" si="9"/>
        <v>133.09999999999889</v>
      </c>
      <c r="AN109" s="1">
        <f t="shared" si="9"/>
        <v>261.19999999999919</v>
      </c>
      <c r="AO109" s="1">
        <f t="shared" si="9"/>
        <v>369.99999999999886</v>
      </c>
      <c r="AP109" s="1">
        <f t="shared" si="12"/>
        <v>-54.700000000000855</v>
      </c>
      <c r="AQ109" s="1">
        <f t="shared" si="12"/>
        <v>57.300000000000125</v>
      </c>
      <c r="AR109" s="1">
        <f t="shared" si="12"/>
        <v>-6.6999999999994841</v>
      </c>
      <c r="AS109" s="1">
        <f t="shared" si="12"/>
        <v>48.699999999999477</v>
      </c>
      <c r="AT109" s="1">
        <f t="shared" si="12"/>
        <v>72.499999999999787</v>
      </c>
      <c r="AU109" s="1">
        <f t="shared" si="12"/>
        <v>128.90000000000015</v>
      </c>
      <c r="AV109" s="1">
        <f t="shared" si="10"/>
        <v>272.20000000000022</v>
      </c>
      <c r="AW109" s="1">
        <f t="shared" si="10"/>
        <v>0</v>
      </c>
      <c r="AX109" s="1">
        <f t="shared" si="10"/>
        <v>0</v>
      </c>
      <c r="AY109" s="1">
        <f t="shared" si="10"/>
        <v>0</v>
      </c>
      <c r="AZ109" s="1">
        <f t="shared" si="10"/>
        <v>0</v>
      </c>
      <c r="BA109" s="1">
        <f t="shared" si="10"/>
        <v>0</v>
      </c>
      <c r="BB109" s="1">
        <f t="shared" si="11"/>
        <v>1595.0999999999965</v>
      </c>
    </row>
    <row r="110" spans="1:54">
      <c r="A110" s="3" t="s">
        <v>111</v>
      </c>
      <c r="B110" s="22">
        <v>0.98329999999999995</v>
      </c>
      <c r="C110" s="22">
        <v>103.24299999999999</v>
      </c>
      <c r="D110" s="22">
        <v>0.75346000000000002</v>
      </c>
      <c r="E110" s="22">
        <v>1.48037</v>
      </c>
      <c r="F110" s="22">
        <v>1.0968899999999999</v>
      </c>
      <c r="G110" s="22">
        <v>115.17</v>
      </c>
      <c r="H110" s="22">
        <v>1.2928500000000001</v>
      </c>
      <c r="I110" s="22">
        <v>135.74299999999999</v>
      </c>
      <c r="J110" s="22">
        <v>0.98709000000000002</v>
      </c>
      <c r="K110" s="22">
        <v>1.0389900000000001</v>
      </c>
      <c r="L110" s="22">
        <v>0.75048000000000004</v>
      </c>
      <c r="M110" s="22">
        <v>78.796999999999997</v>
      </c>
      <c r="N110" s="22">
        <v>0.71299000000000001</v>
      </c>
      <c r="O110" s="22">
        <v>74.86</v>
      </c>
      <c r="P110" s="22">
        <v>1.74475</v>
      </c>
      <c r="Q110" s="22"/>
      <c r="R110" s="22"/>
      <c r="S110" s="22"/>
      <c r="T110" s="22"/>
      <c r="U110" s="22"/>
      <c r="AG110" s="3" t="s">
        <v>51</v>
      </c>
      <c r="AH110" s="1">
        <f t="shared" si="9"/>
        <v>80.500000000000014</v>
      </c>
      <c r="AI110" s="1">
        <f t="shared" si="9"/>
        <v>164.79999999999961</v>
      </c>
      <c r="AJ110" s="1">
        <f t="shared" si="9"/>
        <v>30.700000000000173</v>
      </c>
      <c r="AK110" s="1">
        <f t="shared" si="9"/>
        <v>-1.500000000000945</v>
      </c>
      <c r="AL110" s="1">
        <f t="shared" si="9"/>
        <v>46.600000000001089</v>
      </c>
      <c r="AM110" s="1">
        <f t="shared" si="9"/>
        <v>137.29999999999905</v>
      </c>
      <c r="AN110" s="1">
        <f t="shared" si="9"/>
        <v>270.30000000000109</v>
      </c>
      <c r="AO110" s="1">
        <f t="shared" si="9"/>
        <v>391.10000000000014</v>
      </c>
      <c r="AP110" s="1">
        <f t="shared" si="12"/>
        <v>-56.500000000000441</v>
      </c>
      <c r="AQ110" s="1">
        <f t="shared" si="12"/>
        <v>48.999999999999048</v>
      </c>
      <c r="AR110" s="1">
        <f t="shared" si="12"/>
        <v>-13.199999999999878</v>
      </c>
      <c r="AS110" s="1">
        <f t="shared" si="12"/>
        <v>48.799999999999955</v>
      </c>
      <c r="AT110" s="1">
        <f t="shared" si="12"/>
        <v>61.200000000000145</v>
      </c>
      <c r="AU110" s="1">
        <f t="shared" si="12"/>
        <v>122.59999999999991</v>
      </c>
      <c r="AV110" s="1">
        <f t="shared" si="10"/>
        <v>290.79999999999995</v>
      </c>
      <c r="AW110" s="1">
        <f t="shared" si="10"/>
        <v>0</v>
      </c>
      <c r="AX110" s="1">
        <f t="shared" si="10"/>
        <v>0</v>
      </c>
      <c r="AY110" s="1">
        <f t="shared" si="10"/>
        <v>0</v>
      </c>
      <c r="AZ110" s="1">
        <f t="shared" si="10"/>
        <v>0</v>
      </c>
      <c r="BA110" s="1">
        <f t="shared" si="10"/>
        <v>0</v>
      </c>
      <c r="BB110" s="1">
        <f t="shared" si="11"/>
        <v>1622.4999999999989</v>
      </c>
    </row>
    <row r="111" spans="1:54">
      <c r="A111" s="3" t="s">
        <v>112</v>
      </c>
      <c r="B111" s="22">
        <v>0.98336999999999997</v>
      </c>
      <c r="C111" s="22">
        <v>103.25700000000001</v>
      </c>
      <c r="D111" s="22">
        <v>0.75368999999999997</v>
      </c>
      <c r="E111" s="22">
        <v>1.47997</v>
      </c>
      <c r="F111" s="22">
        <v>1.09704</v>
      </c>
      <c r="G111" s="22">
        <v>115.18899999999999</v>
      </c>
      <c r="H111" s="22">
        <v>1.29264</v>
      </c>
      <c r="I111" s="22">
        <v>135.72900000000001</v>
      </c>
      <c r="J111" s="22">
        <v>0.98746999999999996</v>
      </c>
      <c r="K111" s="22">
        <v>1.03956</v>
      </c>
      <c r="L111" s="22">
        <v>0.75044</v>
      </c>
      <c r="M111" s="22">
        <v>78.802000000000007</v>
      </c>
      <c r="N111" s="22">
        <v>0.71286000000000005</v>
      </c>
      <c r="O111" s="22">
        <v>74.849000000000004</v>
      </c>
      <c r="P111" s="22">
        <v>1.74387</v>
      </c>
      <c r="Q111" s="22"/>
      <c r="R111" s="22"/>
      <c r="S111" s="22"/>
      <c r="T111" s="22"/>
      <c r="U111" s="22"/>
      <c r="AG111" s="3" t="s">
        <v>52</v>
      </c>
      <c r="AH111" s="1">
        <f t="shared" si="9"/>
        <v>30.000000000000028</v>
      </c>
      <c r="AI111" s="1">
        <f t="shared" si="9"/>
        <v>94.400000000000261</v>
      </c>
      <c r="AJ111" s="1">
        <f t="shared" si="9"/>
        <v>-2.9999999999996696</v>
      </c>
      <c r="AK111" s="1">
        <f t="shared" si="9"/>
        <v>7.3000000000011944</v>
      </c>
      <c r="AL111" s="1">
        <f t="shared" si="9"/>
        <v>42.69999999999996</v>
      </c>
      <c r="AM111" s="1">
        <f t="shared" si="9"/>
        <v>114.90000000000009</v>
      </c>
      <c r="AN111" s="1">
        <f t="shared" si="9"/>
        <v>238.30000000000018</v>
      </c>
      <c r="AO111" s="1">
        <f t="shared" si="9"/>
        <v>333.39999999999748</v>
      </c>
      <c r="AP111" s="1">
        <f t="shared" si="12"/>
        <v>-60.600000000000655</v>
      </c>
      <c r="AQ111" s="1">
        <f t="shared" si="12"/>
        <v>75.399999999998798</v>
      </c>
      <c r="AR111" s="1">
        <f t="shared" si="12"/>
        <v>-20.399999999999309</v>
      </c>
      <c r="AS111" s="1">
        <f t="shared" si="12"/>
        <v>26.699999999999591</v>
      </c>
      <c r="AT111" s="1">
        <f t="shared" si="12"/>
        <v>75.999999999999403</v>
      </c>
      <c r="AU111" s="1">
        <f t="shared" si="12"/>
        <v>125.60000000000002</v>
      </c>
      <c r="AV111" s="1">
        <f t="shared" si="10"/>
        <v>262.89999999999924</v>
      </c>
      <c r="AW111" s="1">
        <f t="shared" si="10"/>
        <v>0</v>
      </c>
      <c r="AX111" s="1">
        <f t="shared" si="10"/>
        <v>0</v>
      </c>
      <c r="AY111" s="1">
        <f t="shared" si="10"/>
        <v>0</v>
      </c>
      <c r="AZ111" s="1">
        <f t="shared" si="10"/>
        <v>0</v>
      </c>
      <c r="BA111" s="1">
        <f t="shared" si="10"/>
        <v>0</v>
      </c>
      <c r="BB111" s="1">
        <f t="shared" si="11"/>
        <v>1343.5999999999967</v>
      </c>
    </row>
    <row r="112" spans="1:54">
      <c r="A112" s="3" t="s">
        <v>113</v>
      </c>
      <c r="B112" s="22">
        <v>0.98360000000000003</v>
      </c>
      <c r="C112" s="22">
        <v>103.26300000000001</v>
      </c>
      <c r="D112" s="22">
        <v>0.75397000000000003</v>
      </c>
      <c r="E112" s="22">
        <v>1.4791000000000001</v>
      </c>
      <c r="F112" s="22">
        <v>1.0970299999999999</v>
      </c>
      <c r="G112" s="22">
        <v>115.17</v>
      </c>
      <c r="H112" s="22">
        <v>1.29312</v>
      </c>
      <c r="I112" s="22">
        <v>135.76</v>
      </c>
      <c r="J112" s="22">
        <v>0.98753000000000002</v>
      </c>
      <c r="K112" s="22">
        <v>1.0391900000000001</v>
      </c>
      <c r="L112" s="22">
        <v>0.75085999999999997</v>
      </c>
      <c r="M112" s="22">
        <v>78.831999999999994</v>
      </c>
      <c r="N112" s="22">
        <v>0.71348999999999996</v>
      </c>
      <c r="O112" s="22">
        <v>74.905000000000001</v>
      </c>
      <c r="P112" s="22">
        <v>1.74353</v>
      </c>
      <c r="Q112" s="22"/>
      <c r="R112" s="22"/>
      <c r="S112" s="22"/>
      <c r="T112" s="22"/>
      <c r="U112" s="22"/>
      <c r="AG112" s="3" t="s">
        <v>53</v>
      </c>
      <c r="AH112" s="1">
        <f t="shared" si="9"/>
        <v>18.500000000000185</v>
      </c>
      <c r="AI112" s="1">
        <f t="shared" si="9"/>
        <v>92.69999999999925</v>
      </c>
      <c r="AJ112" s="1">
        <f t="shared" si="9"/>
        <v>2.1999999999999797</v>
      </c>
      <c r="AK112" s="1">
        <f t="shared" si="9"/>
        <v>20.400000000000418</v>
      </c>
      <c r="AL112" s="1">
        <f t="shared" si="9"/>
        <v>32.000000000000917</v>
      </c>
      <c r="AM112" s="1">
        <f t="shared" si="9"/>
        <v>115.59999999999917</v>
      </c>
      <c r="AN112" s="1">
        <f t="shared" si="9"/>
        <v>196.89999999999986</v>
      </c>
      <c r="AO112" s="1">
        <f t="shared" si="9"/>
        <v>303.60000000000014</v>
      </c>
      <c r="AP112" s="1">
        <f t="shared" si="12"/>
        <v>-66.200000000000699</v>
      </c>
      <c r="AQ112" s="1">
        <f t="shared" si="12"/>
        <v>74.699999999998653</v>
      </c>
      <c r="AR112" s="1">
        <f t="shared" si="12"/>
        <v>-38.799999999999947</v>
      </c>
      <c r="AS112" s="1">
        <f t="shared" si="12"/>
        <v>15.399999999999636</v>
      </c>
      <c r="AT112" s="1">
        <f t="shared" si="12"/>
        <v>62.699999999999974</v>
      </c>
      <c r="AU112" s="1">
        <f t="shared" si="12"/>
        <v>119.5999999999998</v>
      </c>
      <c r="AV112" s="1">
        <f t="shared" si="10"/>
        <v>239.40000000000072</v>
      </c>
      <c r="AW112" s="1">
        <f t="shared" si="10"/>
        <v>0</v>
      </c>
      <c r="AX112" s="1">
        <f t="shared" si="10"/>
        <v>0</v>
      </c>
      <c r="AY112" s="1">
        <f t="shared" si="10"/>
        <v>0</v>
      </c>
      <c r="AZ112" s="1">
        <f t="shared" si="10"/>
        <v>0</v>
      </c>
      <c r="BA112" s="1">
        <f t="shared" si="10"/>
        <v>0</v>
      </c>
      <c r="BB112" s="1">
        <f t="shared" si="11"/>
        <v>1188.699999999998</v>
      </c>
    </row>
    <row r="113" spans="1:54">
      <c r="A113" s="3" t="s">
        <v>114</v>
      </c>
      <c r="B113" s="22">
        <v>0.98353999999999997</v>
      </c>
      <c r="C113" s="22">
        <v>103.29900000000001</v>
      </c>
      <c r="D113" s="22">
        <v>0.75360000000000005</v>
      </c>
      <c r="E113" s="22">
        <v>1.4796199999999999</v>
      </c>
      <c r="F113" s="22">
        <v>1.09683</v>
      </c>
      <c r="G113" s="22">
        <v>115.19499999999999</v>
      </c>
      <c r="H113" s="22">
        <v>1.29271</v>
      </c>
      <c r="I113" s="22">
        <v>135.768</v>
      </c>
      <c r="J113" s="22">
        <v>0.98736999999999997</v>
      </c>
      <c r="K113" s="22">
        <v>1.0387299999999999</v>
      </c>
      <c r="L113" s="22">
        <v>0.75056</v>
      </c>
      <c r="M113" s="22">
        <v>78.834999999999994</v>
      </c>
      <c r="N113" s="22">
        <v>0.71343000000000001</v>
      </c>
      <c r="O113" s="22">
        <v>74.930000000000007</v>
      </c>
      <c r="P113" s="22">
        <v>1.74397</v>
      </c>
      <c r="Q113" s="22"/>
      <c r="R113" s="22"/>
      <c r="S113" s="22"/>
      <c r="T113" s="22"/>
      <c r="U113" s="22"/>
      <c r="AG113" s="3" t="s">
        <v>54</v>
      </c>
      <c r="AH113" s="1">
        <f t="shared" si="9"/>
        <v>18.500000000000185</v>
      </c>
      <c r="AI113" s="1">
        <f t="shared" si="9"/>
        <v>98.399999999999466</v>
      </c>
      <c r="AJ113" s="1">
        <f t="shared" si="9"/>
        <v>-11.499999999999844</v>
      </c>
      <c r="AK113" s="1">
        <f t="shared" si="9"/>
        <v>-0.59999999999948983</v>
      </c>
      <c r="AL113" s="1">
        <f t="shared" si="9"/>
        <v>36.100000000001131</v>
      </c>
      <c r="AM113" s="1">
        <f t="shared" si="9"/>
        <v>126.20000000000005</v>
      </c>
      <c r="AN113" s="1">
        <f t="shared" si="9"/>
        <v>200.80000000000098</v>
      </c>
      <c r="AO113" s="1">
        <f t="shared" si="9"/>
        <v>315.39999999999964</v>
      </c>
      <c r="AP113" s="1">
        <f t="shared" si="12"/>
        <v>-84.600000000000236</v>
      </c>
      <c r="AQ113" s="1">
        <f t="shared" si="12"/>
        <v>63.899999999998954</v>
      </c>
      <c r="AR113" s="1">
        <f t="shared" si="12"/>
        <v>-38.799999999999947</v>
      </c>
      <c r="AS113" s="1">
        <f t="shared" si="12"/>
        <v>19.400000000000261</v>
      </c>
      <c r="AT113" s="1">
        <f t="shared" si="12"/>
        <v>68.000000000000284</v>
      </c>
      <c r="AU113" s="1">
        <f t="shared" si="12"/>
        <v>129.09999999999968</v>
      </c>
      <c r="AV113" s="1">
        <f t="shared" si="10"/>
        <v>212.70000000000121</v>
      </c>
      <c r="AW113" s="1">
        <f t="shared" si="10"/>
        <v>0</v>
      </c>
      <c r="AX113" s="1">
        <f t="shared" si="10"/>
        <v>0</v>
      </c>
      <c r="AY113" s="1">
        <f t="shared" si="10"/>
        <v>0</v>
      </c>
      <c r="AZ113" s="1">
        <f t="shared" si="10"/>
        <v>0</v>
      </c>
      <c r="BA113" s="1">
        <f t="shared" si="10"/>
        <v>0</v>
      </c>
      <c r="BB113" s="1">
        <f t="shared" si="11"/>
        <v>1153.0000000000023</v>
      </c>
    </row>
    <row r="114" spans="1:54">
      <c r="A114" s="3" t="s">
        <v>115</v>
      </c>
      <c r="B114" s="22">
        <v>0.98336999999999997</v>
      </c>
      <c r="C114" s="22">
        <v>103.26600000000001</v>
      </c>
      <c r="D114" s="22">
        <v>0.75438000000000005</v>
      </c>
      <c r="E114" s="22">
        <v>1.47793</v>
      </c>
      <c r="F114" s="22">
        <v>1.09649</v>
      </c>
      <c r="G114" s="22">
        <v>115.14700000000001</v>
      </c>
      <c r="H114" s="22">
        <v>1.2927299999999999</v>
      </c>
      <c r="I114" s="22">
        <v>135.75200000000001</v>
      </c>
      <c r="J114" s="22">
        <v>0.98806000000000005</v>
      </c>
      <c r="K114" s="22">
        <v>1.03745</v>
      </c>
      <c r="L114" s="22">
        <v>0.75065000000000004</v>
      </c>
      <c r="M114" s="22">
        <v>78.825000000000003</v>
      </c>
      <c r="N114" s="22">
        <v>0.71494000000000002</v>
      </c>
      <c r="O114" s="22">
        <v>75.075000000000003</v>
      </c>
      <c r="P114" s="22">
        <v>1.7423599999999999</v>
      </c>
      <c r="Q114" s="22"/>
      <c r="R114" s="22"/>
      <c r="S114" s="22"/>
      <c r="T114" s="22"/>
      <c r="U114" s="22"/>
      <c r="AG114" s="3" t="s">
        <v>55</v>
      </c>
      <c r="AH114" s="1">
        <f t="shared" si="9"/>
        <v>31.400000000000318</v>
      </c>
      <c r="AI114" s="1">
        <f t="shared" si="9"/>
        <v>106.69999999999931</v>
      </c>
      <c r="AJ114" s="1">
        <f t="shared" si="9"/>
        <v>-6.5999999999999392</v>
      </c>
      <c r="AK114" s="1">
        <f t="shared" si="9"/>
        <v>2.20000000000109</v>
      </c>
      <c r="AL114" s="1">
        <f t="shared" si="9"/>
        <v>45.900000000000944</v>
      </c>
      <c r="AM114" s="1">
        <f t="shared" si="9"/>
        <v>130.89999999999975</v>
      </c>
      <c r="AN114" s="1">
        <f t="shared" si="9"/>
        <v>209.30000000000115</v>
      </c>
      <c r="AO114" s="1">
        <f t="shared" si="9"/>
        <v>317.1999999999997</v>
      </c>
      <c r="AP114" s="1">
        <f t="shared" si="12"/>
        <v>-74.40000000000002</v>
      </c>
      <c r="AQ114" s="1">
        <f t="shared" si="12"/>
        <v>55.300000000000352</v>
      </c>
      <c r="AR114" s="1">
        <f t="shared" si="12"/>
        <v>-26.100000000000012</v>
      </c>
      <c r="AS114" s="1">
        <f t="shared" si="12"/>
        <v>28.79999999999967</v>
      </c>
      <c r="AT114" s="1">
        <f t="shared" si="12"/>
        <v>66.800000000000196</v>
      </c>
      <c r="AU114" s="1">
        <f t="shared" si="12"/>
        <v>123.79999999999995</v>
      </c>
      <c r="AV114" s="1">
        <f t="shared" si="10"/>
        <v>212.39999999999927</v>
      </c>
      <c r="AW114" s="1">
        <f t="shared" si="10"/>
        <v>0</v>
      </c>
      <c r="AX114" s="1">
        <f t="shared" si="10"/>
        <v>0</v>
      </c>
      <c r="AY114" s="1">
        <f t="shared" si="10"/>
        <v>0</v>
      </c>
      <c r="AZ114" s="1">
        <f t="shared" si="10"/>
        <v>0</v>
      </c>
      <c r="BA114" s="1">
        <f t="shared" si="10"/>
        <v>0</v>
      </c>
      <c r="BB114" s="1">
        <f t="shared" si="11"/>
        <v>1223.6000000000017</v>
      </c>
    </row>
    <row r="115" spans="1:54">
      <c r="A115" s="3" t="s">
        <v>116</v>
      </c>
      <c r="B115" s="22">
        <v>0.98836000000000002</v>
      </c>
      <c r="C115" s="22">
        <v>103.57</v>
      </c>
      <c r="D115" s="22">
        <v>0.75236000000000003</v>
      </c>
      <c r="E115" s="22">
        <v>1.4791000000000001</v>
      </c>
      <c r="F115" s="22">
        <v>1.1000099999999999</v>
      </c>
      <c r="G115" s="22">
        <v>115.27</v>
      </c>
      <c r="H115" s="22">
        <v>1.2977700000000001</v>
      </c>
      <c r="I115" s="22">
        <v>135.994</v>
      </c>
      <c r="J115" s="22">
        <v>0.98750000000000004</v>
      </c>
      <c r="K115" s="22">
        <v>1.03698</v>
      </c>
      <c r="L115" s="22">
        <v>0.75290999999999997</v>
      </c>
      <c r="M115" s="22">
        <v>78.900000000000006</v>
      </c>
      <c r="N115" s="22">
        <v>0.71699000000000002</v>
      </c>
      <c r="O115" s="22">
        <v>75.135000000000005</v>
      </c>
      <c r="P115" s="22">
        <v>1.74508</v>
      </c>
      <c r="Q115" s="22"/>
      <c r="R115" s="22"/>
      <c r="S115" s="22"/>
      <c r="T115" s="22"/>
      <c r="U115" s="22"/>
      <c r="AG115" s="3" t="s">
        <v>56</v>
      </c>
      <c r="AH115" s="1">
        <f t="shared" si="9"/>
        <v>25.600000000000065</v>
      </c>
      <c r="AI115" s="1">
        <f t="shared" si="9"/>
        <v>101.39999999999958</v>
      </c>
      <c r="AJ115" s="1">
        <f t="shared" si="9"/>
        <v>-12.699999999999934</v>
      </c>
      <c r="AK115" s="1">
        <f t="shared" si="9"/>
        <v>-1.2999999999996348</v>
      </c>
      <c r="AL115" s="1">
        <f t="shared" si="9"/>
        <v>45.200000000000799</v>
      </c>
      <c r="AM115" s="1">
        <f t="shared" si="9"/>
        <v>131.19999999999976</v>
      </c>
      <c r="AN115" s="1">
        <f t="shared" si="9"/>
        <v>205.40000000000003</v>
      </c>
      <c r="AO115" s="1">
        <f t="shared" si="9"/>
        <v>314.30000000000007</v>
      </c>
      <c r="AP115" s="1">
        <f t="shared" si="12"/>
        <v>-78.099999999999838</v>
      </c>
      <c r="AQ115" s="1">
        <f t="shared" si="12"/>
        <v>58.199999999999363</v>
      </c>
      <c r="AR115" s="1">
        <f t="shared" si="12"/>
        <v>-27.599999999999845</v>
      </c>
      <c r="AS115" s="1">
        <f t="shared" si="12"/>
        <v>28.100000000000591</v>
      </c>
      <c r="AT115" s="1">
        <f t="shared" si="12"/>
        <v>70.399999999999352</v>
      </c>
      <c r="AU115" s="1">
        <f t="shared" si="12"/>
        <v>128.39999999999918</v>
      </c>
      <c r="AV115" s="1">
        <f t="shared" si="10"/>
        <v>203.50000000000091</v>
      </c>
      <c r="AW115" s="1">
        <f t="shared" si="10"/>
        <v>0</v>
      </c>
      <c r="AX115" s="1">
        <f t="shared" si="10"/>
        <v>0</v>
      </c>
      <c r="AY115" s="1">
        <f t="shared" si="10"/>
        <v>0</v>
      </c>
      <c r="AZ115" s="1">
        <f t="shared" si="10"/>
        <v>0</v>
      </c>
      <c r="BA115" s="1">
        <f t="shared" si="10"/>
        <v>0</v>
      </c>
      <c r="BB115" s="1">
        <f t="shared" si="11"/>
        <v>1192.0000000000007</v>
      </c>
    </row>
    <row r="116" spans="1:54">
      <c r="A116" s="3" t="s">
        <v>117</v>
      </c>
      <c r="B116" s="22">
        <v>0.98606000000000005</v>
      </c>
      <c r="C116" s="22">
        <v>103.49</v>
      </c>
      <c r="D116" s="22">
        <v>0.75377000000000005</v>
      </c>
      <c r="E116" s="22">
        <v>1.47908</v>
      </c>
      <c r="F116" s="22">
        <v>1.09945</v>
      </c>
      <c r="G116" s="22">
        <v>115.39100000000001</v>
      </c>
      <c r="H116" s="22">
        <v>1.3069</v>
      </c>
      <c r="I116" s="22">
        <v>137.16300000000001</v>
      </c>
      <c r="J116" s="22">
        <v>0.98804000000000003</v>
      </c>
      <c r="K116" s="22">
        <v>1.0364599999999999</v>
      </c>
      <c r="L116" s="22">
        <v>0.75212000000000001</v>
      </c>
      <c r="M116" s="22">
        <v>78.941000000000003</v>
      </c>
      <c r="N116" s="22">
        <v>0.71701000000000004</v>
      </c>
      <c r="O116" s="22">
        <v>75.253</v>
      </c>
      <c r="P116" s="22">
        <v>1.75817</v>
      </c>
      <c r="Q116" s="22"/>
      <c r="R116" s="22"/>
      <c r="S116" s="22"/>
      <c r="T116" s="22"/>
      <c r="U116" s="22"/>
      <c r="AG116" s="3" t="s">
        <v>57</v>
      </c>
      <c r="AH116" s="1">
        <f t="shared" si="9"/>
        <v>20.900000000000361</v>
      </c>
      <c r="AI116" s="1">
        <f t="shared" si="9"/>
        <v>91.599999999999682</v>
      </c>
      <c r="AJ116" s="1">
        <f t="shared" si="9"/>
        <v>-11.700000000000044</v>
      </c>
      <c r="AK116" s="1">
        <f t="shared" si="9"/>
        <v>2.1000000000004349</v>
      </c>
      <c r="AL116" s="1">
        <f t="shared" si="9"/>
        <v>41.500000000000981</v>
      </c>
      <c r="AM116" s="1">
        <f t="shared" si="9"/>
        <v>122.09999999999894</v>
      </c>
      <c r="AN116" s="1">
        <f t="shared" si="9"/>
        <v>195.70000000000087</v>
      </c>
      <c r="AO116" s="1">
        <f t="shared" si="9"/>
        <v>297.69999999999754</v>
      </c>
      <c r="AP116" s="1">
        <f t="shared" si="12"/>
        <v>-68.500000000000227</v>
      </c>
      <c r="AQ116" s="1">
        <f t="shared" si="12"/>
        <v>59.599999999999653</v>
      </c>
      <c r="AR116" s="1">
        <f t="shared" si="12"/>
        <v>-24.199999999999775</v>
      </c>
      <c r="AS116" s="1">
        <f t="shared" si="12"/>
        <v>28.100000000000591</v>
      </c>
      <c r="AT116" s="1">
        <f t="shared" si="12"/>
        <v>66.800000000000196</v>
      </c>
      <c r="AU116" s="1">
        <f t="shared" si="12"/>
        <v>121.29999999999939</v>
      </c>
      <c r="AV116" s="1">
        <f t="shared" si="10"/>
        <v>200.80000000000098</v>
      </c>
      <c r="AW116" s="1">
        <f t="shared" si="10"/>
        <v>0</v>
      </c>
      <c r="AX116" s="1">
        <f t="shared" si="10"/>
        <v>0</v>
      </c>
      <c r="AY116" s="1">
        <f t="shared" si="10"/>
        <v>0</v>
      </c>
      <c r="AZ116" s="1">
        <f t="shared" si="10"/>
        <v>0</v>
      </c>
      <c r="BA116" s="1">
        <f t="shared" si="10"/>
        <v>0</v>
      </c>
      <c r="BB116" s="1">
        <f t="shared" si="11"/>
        <v>1143.7999999999995</v>
      </c>
    </row>
    <row r="117" spans="1:54">
      <c r="A117" s="3" t="s">
        <v>47</v>
      </c>
      <c r="B117" s="22">
        <v>0.98436999999999997</v>
      </c>
      <c r="C117" s="22">
        <v>103.57599999999999</v>
      </c>
      <c r="D117" s="22">
        <v>0.75307000000000002</v>
      </c>
      <c r="E117" s="22">
        <v>1.4794799999999999</v>
      </c>
      <c r="F117" s="22">
        <v>1.0969</v>
      </c>
      <c r="G117" s="22">
        <v>115.40900000000001</v>
      </c>
      <c r="H117" s="22">
        <v>1.30396</v>
      </c>
      <c r="I117" s="22">
        <v>137.197</v>
      </c>
      <c r="J117" s="22">
        <v>0.98782000000000003</v>
      </c>
      <c r="K117" s="22">
        <v>1.03637</v>
      </c>
      <c r="L117" s="22">
        <v>0.75034999999999996</v>
      </c>
      <c r="M117" s="22">
        <v>78.953000000000003</v>
      </c>
      <c r="N117" s="22">
        <v>0.71521999999999997</v>
      </c>
      <c r="O117" s="22">
        <v>75.251999999999995</v>
      </c>
      <c r="P117" s="22">
        <v>1.7587699999999999</v>
      </c>
      <c r="Q117" s="22"/>
      <c r="R117" s="22"/>
      <c r="S117" s="22"/>
      <c r="T117" s="22"/>
      <c r="U117" s="22"/>
      <c r="AG117" s="3" t="s">
        <v>58</v>
      </c>
      <c r="AH117" s="1">
        <f t="shared" si="9"/>
        <v>27.200000000000557</v>
      </c>
      <c r="AI117" s="1">
        <f t="shared" si="9"/>
        <v>93.899999999999295</v>
      </c>
      <c r="AJ117" s="1">
        <f t="shared" si="9"/>
        <v>-9.200000000000319</v>
      </c>
      <c r="AK117" s="1">
        <f t="shared" si="9"/>
        <v>2.5999999999992696</v>
      </c>
      <c r="AL117" s="1">
        <f t="shared" si="9"/>
        <v>44.69999999999974</v>
      </c>
      <c r="AM117" s="1">
        <f t="shared" si="9"/>
        <v>119.99999999999886</v>
      </c>
      <c r="AN117" s="1">
        <f t="shared" si="9"/>
        <v>204.59999999999923</v>
      </c>
      <c r="AO117" s="1">
        <f t="shared" si="9"/>
        <v>300.60000000000002</v>
      </c>
      <c r="AP117" s="1">
        <f t="shared" si="12"/>
        <v>-76.900000000000858</v>
      </c>
      <c r="AQ117" s="1">
        <f t="shared" si="12"/>
        <v>66.199999999998482</v>
      </c>
      <c r="AR117" s="1">
        <f t="shared" si="12"/>
        <v>-36.899999999999707</v>
      </c>
      <c r="AS117" s="1">
        <f t="shared" si="12"/>
        <v>18.39999999999975</v>
      </c>
      <c r="AT117" s="1">
        <f t="shared" si="12"/>
        <v>69.000000000000171</v>
      </c>
      <c r="AU117" s="1">
        <f t="shared" si="12"/>
        <v>120.39999999999935</v>
      </c>
      <c r="AV117" s="1">
        <f t="shared" si="10"/>
        <v>206.90000000000097</v>
      </c>
      <c r="AW117" s="1">
        <f t="shared" si="10"/>
        <v>0</v>
      </c>
      <c r="AX117" s="1">
        <f t="shared" si="10"/>
        <v>0</v>
      </c>
      <c r="AY117" s="1">
        <f t="shared" si="10"/>
        <v>0</v>
      </c>
      <c r="AZ117" s="1">
        <f t="shared" si="10"/>
        <v>0</v>
      </c>
      <c r="BA117" s="1">
        <f t="shared" si="10"/>
        <v>0</v>
      </c>
      <c r="BB117" s="1">
        <f t="shared" si="11"/>
        <v>1151.4999999999948</v>
      </c>
    </row>
    <row r="118" spans="1:54">
      <c r="A118" s="3" t="s">
        <v>48</v>
      </c>
      <c r="B118" s="22">
        <v>0.98436999999999997</v>
      </c>
      <c r="C118" s="22">
        <v>103.672</v>
      </c>
      <c r="D118" s="22">
        <v>0.75400999999999996</v>
      </c>
      <c r="E118" s="22">
        <v>1.47882</v>
      </c>
      <c r="F118" s="22">
        <v>1.09768</v>
      </c>
      <c r="G118" s="22">
        <v>115.60599999999999</v>
      </c>
      <c r="H118" s="22">
        <v>1.30383</v>
      </c>
      <c r="I118" s="22">
        <v>137.322</v>
      </c>
      <c r="J118" s="22">
        <v>0.98885000000000001</v>
      </c>
      <c r="K118" s="22">
        <v>1.0376099999999999</v>
      </c>
      <c r="L118" s="22">
        <v>0.75049999999999994</v>
      </c>
      <c r="M118" s="22">
        <v>79.042000000000002</v>
      </c>
      <c r="N118" s="22">
        <v>0.71519999999999995</v>
      </c>
      <c r="O118" s="22">
        <v>75.323999999999998</v>
      </c>
      <c r="P118" s="22">
        <v>1.7565599999999999</v>
      </c>
      <c r="Q118" s="22"/>
      <c r="R118" s="22"/>
      <c r="S118" s="22"/>
      <c r="T118" s="22"/>
      <c r="U118" s="22"/>
      <c r="AG118" s="3" t="s">
        <v>59</v>
      </c>
      <c r="AH118" s="1">
        <f t="shared" si="9"/>
        <v>25.200000000000777</v>
      </c>
      <c r="AI118" s="1">
        <f t="shared" si="9"/>
        <v>92.600000000000193</v>
      </c>
      <c r="AJ118" s="1">
        <f t="shared" si="9"/>
        <v>-8.2999999999999741</v>
      </c>
      <c r="AK118" s="1">
        <f t="shared" si="9"/>
        <v>2.4000000000001798</v>
      </c>
      <c r="AL118" s="1">
        <f t="shared" si="9"/>
        <v>41.599999999999412</v>
      </c>
      <c r="AM118" s="1">
        <f t="shared" si="9"/>
        <v>117.99999999999926</v>
      </c>
      <c r="AN118" s="1">
        <f t="shared" si="9"/>
        <v>208.69999999999945</v>
      </c>
      <c r="AO118" s="1">
        <f t="shared" si="9"/>
        <v>308.09999999999889</v>
      </c>
      <c r="AP118" s="1">
        <f t="shared" si="12"/>
        <v>-69.500000000000114</v>
      </c>
      <c r="AQ118" s="1">
        <f t="shared" si="12"/>
        <v>82.299999999999599</v>
      </c>
      <c r="AR118" s="1">
        <f t="shared" si="12"/>
        <v>-27.099999999999902</v>
      </c>
      <c r="AS118" s="1">
        <f t="shared" si="12"/>
        <v>22.100000000000364</v>
      </c>
      <c r="AT118" s="1">
        <f t="shared" si="12"/>
        <v>81.999999999999858</v>
      </c>
      <c r="AU118" s="1">
        <f t="shared" si="12"/>
        <v>134.69999999999942</v>
      </c>
      <c r="AV118" s="1">
        <f t="shared" si="10"/>
        <v>217.49999999999937</v>
      </c>
      <c r="AW118" s="1">
        <f t="shared" si="10"/>
        <v>0</v>
      </c>
      <c r="AX118" s="1">
        <f t="shared" si="10"/>
        <v>0</v>
      </c>
      <c r="AY118" s="1">
        <f t="shared" si="10"/>
        <v>0</v>
      </c>
      <c r="AZ118" s="1">
        <f t="shared" si="10"/>
        <v>0</v>
      </c>
      <c r="BA118" s="1">
        <f t="shared" si="10"/>
        <v>0</v>
      </c>
      <c r="BB118" s="1">
        <f t="shared" si="11"/>
        <v>1230.2999999999968</v>
      </c>
    </row>
    <row r="119" spans="1:54">
      <c r="A119" s="3" t="s">
        <v>49</v>
      </c>
      <c r="B119" s="22">
        <v>0.98458000000000001</v>
      </c>
      <c r="C119" s="22">
        <v>103.63</v>
      </c>
      <c r="D119" s="22">
        <v>0.75331999999999999</v>
      </c>
      <c r="E119" s="22">
        <v>1.4798800000000001</v>
      </c>
      <c r="F119" s="22">
        <v>1.0977600000000001</v>
      </c>
      <c r="G119" s="22">
        <v>115.539</v>
      </c>
      <c r="H119" s="22">
        <v>1.30406</v>
      </c>
      <c r="I119" s="22">
        <v>137.251</v>
      </c>
      <c r="J119" s="22">
        <v>0.98865000000000003</v>
      </c>
      <c r="K119" s="22">
        <v>1.03745</v>
      </c>
      <c r="L119" s="22">
        <v>0.75009999999999999</v>
      </c>
      <c r="M119" s="22">
        <v>78.951999999999998</v>
      </c>
      <c r="N119" s="22">
        <v>0.71484000000000003</v>
      </c>
      <c r="O119" s="22">
        <v>75.238</v>
      </c>
      <c r="P119" s="22">
        <v>1.75803</v>
      </c>
      <c r="Q119" s="22"/>
      <c r="R119" s="22"/>
      <c r="S119" s="22"/>
      <c r="T119" s="22"/>
      <c r="U119" s="22"/>
      <c r="AG119" s="3" t="s">
        <v>60</v>
      </c>
      <c r="AH119" s="1">
        <f t="shared" si="9"/>
        <v>26.800000000000157</v>
      </c>
      <c r="AI119" s="1">
        <f t="shared" si="9"/>
        <v>88.799999999999102</v>
      </c>
      <c r="AJ119" s="1">
        <f t="shared" si="9"/>
        <v>-10.400000000000409</v>
      </c>
      <c r="AK119" s="1">
        <f t="shared" si="9"/>
        <v>-3.5000000000007248</v>
      </c>
      <c r="AL119" s="1">
        <f t="shared" si="9"/>
        <v>42.299999999999557</v>
      </c>
      <c r="AM119" s="1">
        <f t="shared" si="9"/>
        <v>112.69999999999953</v>
      </c>
      <c r="AN119" s="1">
        <f t="shared" si="9"/>
        <v>206.80000000000032</v>
      </c>
      <c r="AO119" s="1">
        <f t="shared" si="9"/>
        <v>297.09999999999752</v>
      </c>
      <c r="AP119" s="1">
        <f t="shared" si="12"/>
        <v>-76.900000000000858</v>
      </c>
      <c r="AQ119" s="1">
        <f t="shared" si="12"/>
        <v>63.899999999998954</v>
      </c>
      <c r="AR119" s="1">
        <f t="shared" si="12"/>
        <v>-27.899999999999594</v>
      </c>
      <c r="AS119" s="1">
        <f t="shared" si="12"/>
        <v>17.000000000000171</v>
      </c>
      <c r="AT119" s="1">
        <f t="shared" si="12"/>
        <v>72.599999999999326</v>
      </c>
      <c r="AU119" s="1">
        <f t="shared" si="12"/>
        <v>120.79999999999984</v>
      </c>
      <c r="AV119" s="1">
        <f t="shared" si="10"/>
        <v>207.69999999999956</v>
      </c>
      <c r="AW119" s="1">
        <f t="shared" si="10"/>
        <v>0</v>
      </c>
      <c r="AX119" s="1">
        <f t="shared" si="10"/>
        <v>0</v>
      </c>
      <c r="AY119" s="1">
        <f t="shared" si="10"/>
        <v>0</v>
      </c>
      <c r="AZ119" s="1">
        <f t="shared" si="10"/>
        <v>0</v>
      </c>
      <c r="BA119" s="1">
        <f t="shared" si="10"/>
        <v>0</v>
      </c>
      <c r="BB119" s="1">
        <f t="shared" si="11"/>
        <v>1137.7999999999925</v>
      </c>
    </row>
    <row r="120" spans="1:54">
      <c r="A120" s="3" t="s">
        <v>50</v>
      </c>
      <c r="B120" s="22">
        <v>0.98534999999999995</v>
      </c>
      <c r="C120" s="22">
        <v>103.872</v>
      </c>
      <c r="D120" s="22">
        <v>0.75156999999999996</v>
      </c>
      <c r="E120" s="22">
        <v>1.48224</v>
      </c>
      <c r="F120" s="22">
        <v>1.09778</v>
      </c>
      <c r="G120" s="22">
        <v>115.72199999999999</v>
      </c>
      <c r="H120" s="22">
        <v>1.3059099999999999</v>
      </c>
      <c r="I120" s="22">
        <v>137.661</v>
      </c>
      <c r="J120" s="22">
        <v>0.98706000000000005</v>
      </c>
      <c r="K120" s="22">
        <v>1.0373399999999999</v>
      </c>
      <c r="L120" s="22">
        <v>0.75017</v>
      </c>
      <c r="M120" s="22">
        <v>79.084999999999994</v>
      </c>
      <c r="N120" s="22">
        <v>0.71379999999999999</v>
      </c>
      <c r="O120" s="22">
        <v>75.245000000000005</v>
      </c>
      <c r="P120" s="22">
        <v>1.76322</v>
      </c>
      <c r="Q120" s="22"/>
      <c r="R120" s="22"/>
      <c r="S120" s="22"/>
      <c r="T120" s="22"/>
      <c r="U120" s="22"/>
      <c r="AG120" s="3" t="s">
        <v>118</v>
      </c>
      <c r="AH120" s="1">
        <f t="shared" si="9"/>
        <v>25.200000000000777</v>
      </c>
      <c r="AI120" s="1">
        <f t="shared" si="9"/>
        <v>95.199999999999818</v>
      </c>
      <c r="AJ120" s="1">
        <f t="shared" si="9"/>
        <v>-7.3999999999996291</v>
      </c>
      <c r="AK120" s="1">
        <f t="shared" si="9"/>
        <v>8.3000000000010843</v>
      </c>
      <c r="AL120" s="1">
        <f t="shared" si="9"/>
        <v>44.500000000000654</v>
      </c>
      <c r="AM120" s="1">
        <f t="shared" si="9"/>
        <v>123.79999999999995</v>
      </c>
      <c r="AN120" s="1">
        <f t="shared" si="9"/>
        <v>209.2000000000005</v>
      </c>
      <c r="AO120" s="1">
        <f t="shared" si="9"/>
        <v>310.59999999999945</v>
      </c>
      <c r="AP120" s="1">
        <f t="shared" si="12"/>
        <v>-69.100000000000833</v>
      </c>
      <c r="AQ120" s="1">
        <f t="shared" si="12"/>
        <v>74.699999999998653</v>
      </c>
      <c r="AR120" s="1">
        <f t="shared" si="12"/>
        <v>-26.199999999999555</v>
      </c>
      <c r="AS120" s="1">
        <f t="shared" si="12"/>
        <v>25.100000000000477</v>
      </c>
      <c r="AT120" s="1">
        <f t="shared" si="12"/>
        <v>77.199999999999491</v>
      </c>
      <c r="AU120" s="1">
        <f t="shared" si="12"/>
        <v>130.89999999999975</v>
      </c>
      <c r="AV120" s="1">
        <f t="shared" si="10"/>
        <v>221.59999999999957</v>
      </c>
      <c r="AW120" s="1">
        <f t="shared" si="10"/>
        <v>0</v>
      </c>
      <c r="AX120" s="1">
        <f t="shared" si="10"/>
        <v>0</v>
      </c>
      <c r="AY120" s="1">
        <f t="shared" si="10"/>
        <v>0</v>
      </c>
      <c r="AZ120" s="1">
        <f t="shared" si="10"/>
        <v>0</v>
      </c>
      <c r="BA120" s="1">
        <f t="shared" si="10"/>
        <v>0</v>
      </c>
      <c r="BB120" s="1">
        <f t="shared" si="11"/>
        <v>1243.6000000000001</v>
      </c>
    </row>
    <row r="121" spans="1:54">
      <c r="A121" s="3" t="s">
        <v>51</v>
      </c>
      <c r="B121" s="22">
        <v>0.98534999999999995</v>
      </c>
      <c r="C121" s="22">
        <v>103.949</v>
      </c>
      <c r="D121" s="22">
        <v>0.75114999999999998</v>
      </c>
      <c r="E121" s="22">
        <v>1.4821899999999999</v>
      </c>
      <c r="F121" s="22">
        <v>1.0974900000000001</v>
      </c>
      <c r="G121" s="22">
        <v>115.764</v>
      </c>
      <c r="H121" s="22">
        <v>1.3068200000000001</v>
      </c>
      <c r="I121" s="22">
        <v>137.87200000000001</v>
      </c>
      <c r="J121" s="22">
        <v>0.98724000000000001</v>
      </c>
      <c r="K121" s="22">
        <v>1.03817</v>
      </c>
      <c r="L121" s="22">
        <v>0.74951999999999996</v>
      </c>
      <c r="M121" s="22">
        <v>79.085999999999999</v>
      </c>
      <c r="N121" s="22">
        <v>0.71267000000000003</v>
      </c>
      <c r="O121" s="22">
        <v>75.182000000000002</v>
      </c>
      <c r="P121" s="22">
        <v>1.76508</v>
      </c>
      <c r="Q121" s="22"/>
      <c r="R121" s="22"/>
      <c r="S121" s="22"/>
      <c r="T121" s="22"/>
      <c r="U121" s="22"/>
      <c r="AG121" s="3" t="s">
        <v>119</v>
      </c>
      <c r="AH121" s="1">
        <f t="shared" si="9"/>
        <v>25.200000000000777</v>
      </c>
      <c r="AI121" s="1">
        <f t="shared" si="9"/>
        <v>94.799999999999329</v>
      </c>
      <c r="AJ121" s="1">
        <f t="shared" si="9"/>
        <v>-5.1999999999996493</v>
      </c>
      <c r="AK121" s="1">
        <f t="shared" si="9"/>
        <v>15.899999999999803</v>
      </c>
      <c r="AL121" s="1">
        <f t="shared" si="9"/>
        <v>46.999999999999261</v>
      </c>
      <c r="AM121" s="1">
        <f t="shared" si="9"/>
        <v>125.49999999999955</v>
      </c>
      <c r="AN121" s="1">
        <f t="shared" si="9"/>
        <v>207.69999999999956</v>
      </c>
      <c r="AO121" s="1">
        <f t="shared" si="9"/>
        <v>308.29999999999984</v>
      </c>
      <c r="AP121" s="1">
        <f t="shared" si="12"/>
        <v>-70.200000000000259</v>
      </c>
      <c r="AQ121" s="1">
        <f t="shared" si="12"/>
        <v>65.199999999998596</v>
      </c>
      <c r="AR121" s="1">
        <f t="shared" si="12"/>
        <v>-29.199999999999228</v>
      </c>
      <c r="AS121" s="1">
        <f t="shared" si="12"/>
        <v>21.699999999999875</v>
      </c>
      <c r="AT121" s="1">
        <f t="shared" si="12"/>
        <v>67.300000000000139</v>
      </c>
      <c r="AU121" s="1">
        <f t="shared" si="12"/>
        <v>120.39999999999935</v>
      </c>
      <c r="AV121" s="1">
        <f t="shared" si="10"/>
        <v>224.9000000000012</v>
      </c>
      <c r="AW121" s="1">
        <f t="shared" si="10"/>
        <v>0</v>
      </c>
      <c r="AX121" s="1">
        <f t="shared" si="10"/>
        <v>0</v>
      </c>
      <c r="AY121" s="1">
        <f t="shared" si="10"/>
        <v>0</v>
      </c>
      <c r="AZ121" s="1">
        <f t="shared" si="10"/>
        <v>0</v>
      </c>
      <c r="BA121" s="1">
        <f t="shared" si="10"/>
        <v>0</v>
      </c>
      <c r="BB121" s="1">
        <f t="shared" si="11"/>
        <v>1219.2999999999981</v>
      </c>
    </row>
    <row r="122" spans="1:54">
      <c r="A122" s="3" t="s">
        <v>52</v>
      </c>
      <c r="B122" s="22">
        <v>0.98029999999999995</v>
      </c>
      <c r="C122" s="22">
        <v>103.245</v>
      </c>
      <c r="D122" s="22">
        <v>0.75451999999999997</v>
      </c>
      <c r="E122" s="22">
        <v>1.4830700000000001</v>
      </c>
      <c r="F122" s="22">
        <v>1.0971</v>
      </c>
      <c r="G122" s="22">
        <v>115.54</v>
      </c>
      <c r="H122" s="22">
        <v>1.30362</v>
      </c>
      <c r="I122" s="22">
        <v>137.29499999999999</v>
      </c>
      <c r="J122" s="22">
        <v>0.98765000000000003</v>
      </c>
      <c r="K122" s="22">
        <v>1.0355300000000001</v>
      </c>
      <c r="L122" s="22">
        <v>0.74880000000000002</v>
      </c>
      <c r="M122" s="22">
        <v>78.864999999999995</v>
      </c>
      <c r="N122" s="22">
        <v>0.71414999999999995</v>
      </c>
      <c r="O122" s="22">
        <v>75.212000000000003</v>
      </c>
      <c r="P122" s="22">
        <v>1.7622899999999999</v>
      </c>
      <c r="Q122" s="22"/>
      <c r="R122" s="22"/>
      <c r="S122" s="22"/>
      <c r="T122" s="22"/>
      <c r="U122" s="22"/>
      <c r="AG122" s="3" t="s">
        <v>120</v>
      </c>
      <c r="AH122" s="1">
        <f t="shared" si="9"/>
        <v>29.600000000000737</v>
      </c>
      <c r="AI122" s="1">
        <f t="shared" si="9"/>
        <v>107.50000000000028</v>
      </c>
      <c r="AJ122" s="1">
        <f t="shared" si="9"/>
        <v>-6.1999999999995392</v>
      </c>
      <c r="AK122" s="1">
        <f t="shared" si="9"/>
        <v>7.2000000000005393</v>
      </c>
      <c r="AL122" s="1">
        <f t="shared" si="9"/>
        <v>46.800000000000175</v>
      </c>
      <c r="AM122" s="1">
        <f t="shared" si="9"/>
        <v>134.7999999999999</v>
      </c>
      <c r="AN122" s="1">
        <f t="shared" si="9"/>
        <v>228.60000000000102</v>
      </c>
      <c r="AO122" s="1">
        <f t="shared" si="9"/>
        <v>340.50000000000011</v>
      </c>
      <c r="AP122" s="1">
        <f t="shared" si="12"/>
        <v>-66.700000000000642</v>
      </c>
      <c r="AQ122" s="1">
        <f t="shared" si="12"/>
        <v>65.199999999998596</v>
      </c>
      <c r="AR122" s="1">
        <f t="shared" si="12"/>
        <v>-22.399999999999089</v>
      </c>
      <c r="AS122" s="1">
        <f t="shared" si="12"/>
        <v>35.299999999999443</v>
      </c>
      <c r="AT122" s="1">
        <f t="shared" si="12"/>
        <v>72.099999999999383</v>
      </c>
      <c r="AU122" s="1">
        <f t="shared" si="12"/>
        <v>131.19999999999976</v>
      </c>
      <c r="AV122" s="1">
        <f t="shared" si="10"/>
        <v>241.80000000000089</v>
      </c>
      <c r="AW122" s="1">
        <f t="shared" si="10"/>
        <v>0</v>
      </c>
      <c r="AX122" s="1">
        <f t="shared" si="10"/>
        <v>0</v>
      </c>
      <c r="AY122" s="1">
        <f t="shared" si="10"/>
        <v>0</v>
      </c>
      <c r="AZ122" s="1">
        <f t="shared" si="10"/>
        <v>0</v>
      </c>
      <c r="BA122" s="1">
        <f t="shared" si="10"/>
        <v>0</v>
      </c>
      <c r="BB122" s="1">
        <f t="shared" si="11"/>
        <v>1345.3000000000015</v>
      </c>
    </row>
    <row r="123" spans="1:54">
      <c r="A123" s="3" t="s">
        <v>53</v>
      </c>
      <c r="B123" s="22">
        <v>0.97914999999999996</v>
      </c>
      <c r="C123" s="22">
        <v>103.22799999999999</v>
      </c>
      <c r="D123" s="22">
        <v>0.754</v>
      </c>
      <c r="E123" s="22">
        <v>1.48438</v>
      </c>
      <c r="F123" s="22">
        <v>1.0960300000000001</v>
      </c>
      <c r="G123" s="22">
        <v>115.547</v>
      </c>
      <c r="H123" s="22">
        <v>1.29948</v>
      </c>
      <c r="I123" s="22">
        <v>136.99700000000001</v>
      </c>
      <c r="J123" s="22">
        <v>0.98821000000000003</v>
      </c>
      <c r="K123" s="22">
        <v>1.0356000000000001</v>
      </c>
      <c r="L123" s="22">
        <v>0.74695999999999996</v>
      </c>
      <c r="M123" s="22">
        <v>78.751999999999995</v>
      </c>
      <c r="N123" s="22">
        <v>0.71282000000000001</v>
      </c>
      <c r="O123" s="22">
        <v>75.152000000000001</v>
      </c>
      <c r="P123" s="22">
        <v>1.7599400000000001</v>
      </c>
      <c r="Q123" s="22"/>
      <c r="R123" s="22"/>
      <c r="S123" s="22"/>
      <c r="T123" s="22"/>
      <c r="U123" s="22"/>
      <c r="AG123" s="3" t="s">
        <v>121</v>
      </c>
      <c r="AH123" s="1">
        <f t="shared" si="9"/>
        <v>28.700000000000394</v>
      </c>
      <c r="AI123" s="1">
        <f t="shared" si="9"/>
        <v>100.90000000000003</v>
      </c>
      <c r="AJ123" s="1">
        <f t="shared" si="9"/>
        <v>-10.900000000000354</v>
      </c>
      <c r="AK123" s="1">
        <f t="shared" si="9"/>
        <v>3.5999999999991594</v>
      </c>
      <c r="AL123" s="1">
        <f t="shared" si="9"/>
        <v>50.000000000001151</v>
      </c>
      <c r="AM123" s="1">
        <f t="shared" si="9"/>
        <v>132.29999999999933</v>
      </c>
      <c r="AN123" s="1">
        <f t="shared" si="9"/>
        <v>223.80000000000067</v>
      </c>
      <c r="AO123" s="1">
        <f t="shared" si="9"/>
        <v>329.39999999999827</v>
      </c>
      <c r="AP123" s="1">
        <f t="shared" si="12"/>
        <v>-68.500000000000227</v>
      </c>
      <c r="AQ123" s="1">
        <f t="shared" si="12"/>
        <v>71.399999999999238</v>
      </c>
      <c r="AR123" s="1">
        <f t="shared" si="12"/>
        <v>-19.500000000000071</v>
      </c>
      <c r="AS123" s="1">
        <f t="shared" si="12"/>
        <v>34.000000000000341</v>
      </c>
      <c r="AT123" s="1">
        <f t="shared" si="12"/>
        <v>79.799999999999869</v>
      </c>
      <c r="AU123" s="1">
        <f t="shared" si="12"/>
        <v>135.39999999999992</v>
      </c>
      <c r="AV123" s="1">
        <f t="shared" si="10"/>
        <v>227.20000000000073</v>
      </c>
      <c r="AW123" s="1">
        <f t="shared" si="10"/>
        <v>0</v>
      </c>
      <c r="AX123" s="1">
        <f t="shared" si="10"/>
        <v>0</v>
      </c>
      <c r="AY123" s="1">
        <f t="shared" si="10"/>
        <v>0</v>
      </c>
      <c r="AZ123" s="1">
        <f t="shared" si="10"/>
        <v>0</v>
      </c>
      <c r="BA123" s="1">
        <f t="shared" si="10"/>
        <v>0</v>
      </c>
      <c r="BB123" s="1">
        <f t="shared" si="11"/>
        <v>1317.5999999999983</v>
      </c>
    </row>
    <row r="124" spans="1:54">
      <c r="A124" s="3" t="s">
        <v>54</v>
      </c>
      <c r="B124" s="22">
        <v>0.97914999999999996</v>
      </c>
      <c r="C124" s="22">
        <v>103.285</v>
      </c>
      <c r="D124" s="22">
        <v>0.75536999999999999</v>
      </c>
      <c r="E124" s="22">
        <v>1.48228</v>
      </c>
      <c r="F124" s="22">
        <v>1.0964400000000001</v>
      </c>
      <c r="G124" s="22">
        <v>115.65300000000001</v>
      </c>
      <c r="H124" s="22">
        <v>1.2998700000000001</v>
      </c>
      <c r="I124" s="22">
        <v>137.11500000000001</v>
      </c>
      <c r="J124" s="22">
        <v>0.99004999999999999</v>
      </c>
      <c r="K124" s="22">
        <v>1.03668</v>
      </c>
      <c r="L124" s="22">
        <v>0.74695999999999996</v>
      </c>
      <c r="M124" s="22">
        <v>78.792000000000002</v>
      </c>
      <c r="N124" s="22">
        <v>0.71335000000000004</v>
      </c>
      <c r="O124" s="22">
        <v>75.247</v>
      </c>
      <c r="P124" s="22">
        <v>1.7572700000000001</v>
      </c>
      <c r="Q124" s="22"/>
      <c r="R124" s="22"/>
      <c r="S124" s="22"/>
      <c r="T124" s="22"/>
      <c r="U124" s="22"/>
      <c r="AG124" s="3" t="s">
        <v>122</v>
      </c>
      <c r="AH124" s="1">
        <f t="shared" si="9"/>
        <v>26.200000000000667</v>
      </c>
      <c r="AI124" s="1">
        <f t="shared" si="9"/>
        <v>103.49999999999966</v>
      </c>
      <c r="AJ124" s="1">
        <f t="shared" si="9"/>
        <v>-13.100000000000334</v>
      </c>
      <c r="AK124" s="1">
        <f t="shared" si="9"/>
        <v>0.99999999999988987</v>
      </c>
      <c r="AL124" s="1">
        <f t="shared" si="9"/>
        <v>48.500000000000213</v>
      </c>
      <c r="AM124" s="1">
        <f t="shared" si="9"/>
        <v>135.79999999999899</v>
      </c>
      <c r="AN124" s="1">
        <f t="shared" si="9"/>
        <v>217.49999999999937</v>
      </c>
      <c r="AO124" s="1">
        <f t="shared" si="9"/>
        <v>328.79999999999825</v>
      </c>
      <c r="AP124" s="1">
        <f t="shared" si="12"/>
        <v>-72.90000000000019</v>
      </c>
      <c r="AQ124" s="1">
        <f t="shared" si="12"/>
        <v>64.599999999999099</v>
      </c>
      <c r="AR124" s="1">
        <f t="shared" si="12"/>
        <v>-22.699999999999942</v>
      </c>
      <c r="AS124" s="1">
        <f t="shared" si="12"/>
        <v>34.399999999999409</v>
      </c>
      <c r="AT124" s="1">
        <f t="shared" si="12"/>
        <v>75.699999999999662</v>
      </c>
      <c r="AU124" s="1">
        <f t="shared" si="12"/>
        <v>134.69999999999942</v>
      </c>
      <c r="AV124" s="1">
        <f t="shared" si="10"/>
        <v>217.60000000000002</v>
      </c>
      <c r="AW124" s="1">
        <f t="shared" si="10"/>
        <v>0</v>
      </c>
      <c r="AX124" s="1">
        <f t="shared" si="10"/>
        <v>0</v>
      </c>
      <c r="AY124" s="1">
        <f t="shared" si="10"/>
        <v>0</v>
      </c>
      <c r="AZ124" s="1">
        <f t="shared" si="10"/>
        <v>0</v>
      </c>
      <c r="BA124" s="1">
        <f t="shared" si="10"/>
        <v>0</v>
      </c>
      <c r="BB124" s="1">
        <f t="shared" si="11"/>
        <v>1279.5999999999945</v>
      </c>
    </row>
    <row r="125" spans="1:54">
      <c r="A125" s="3" t="s">
        <v>55</v>
      </c>
      <c r="B125" s="22">
        <v>0.98043999999999998</v>
      </c>
      <c r="C125" s="22">
        <v>103.36799999999999</v>
      </c>
      <c r="D125" s="22">
        <v>0.75488</v>
      </c>
      <c r="E125" s="22">
        <v>1.4825600000000001</v>
      </c>
      <c r="F125" s="22">
        <v>1.0974200000000001</v>
      </c>
      <c r="G125" s="22">
        <v>115.7</v>
      </c>
      <c r="H125" s="22">
        <v>1.3007200000000001</v>
      </c>
      <c r="I125" s="22">
        <v>137.13300000000001</v>
      </c>
      <c r="J125" s="22">
        <v>0.98902999999999996</v>
      </c>
      <c r="K125" s="22">
        <v>1.0375399999999999</v>
      </c>
      <c r="L125" s="22">
        <v>0.74822999999999995</v>
      </c>
      <c r="M125" s="22">
        <v>78.885999999999996</v>
      </c>
      <c r="N125" s="22">
        <v>0.71323000000000003</v>
      </c>
      <c r="O125" s="22">
        <v>75.194000000000003</v>
      </c>
      <c r="P125" s="22">
        <v>1.7572399999999999</v>
      </c>
      <c r="Q125" s="22"/>
      <c r="R125" s="22"/>
      <c r="S125" s="22"/>
      <c r="T125" s="22"/>
      <c r="U125" s="22"/>
      <c r="AG125" s="3" t="s">
        <v>123</v>
      </c>
      <c r="AH125" s="1">
        <f t="shared" si="9"/>
        <v>23.200000000000998</v>
      </c>
      <c r="AI125" s="1">
        <f t="shared" si="9"/>
        <v>102.59999999999962</v>
      </c>
      <c r="AJ125" s="1">
        <f t="shared" si="9"/>
        <v>-13.100000000000334</v>
      </c>
      <c r="AK125" s="1">
        <f t="shared" si="9"/>
        <v>-0.19999999999908979</v>
      </c>
      <c r="AL125" s="1">
        <f t="shared" si="9"/>
        <v>44.399999999999991</v>
      </c>
      <c r="AM125" s="1">
        <f t="shared" si="9"/>
        <v>134.19999999999987</v>
      </c>
      <c r="AN125" s="1">
        <f t="shared" si="9"/>
        <v>212.20000000000016</v>
      </c>
      <c r="AO125" s="1">
        <f t="shared" si="9"/>
        <v>325.69999999999766</v>
      </c>
      <c r="AP125" s="1">
        <f t="shared" si="12"/>
        <v>-74.500000000000682</v>
      </c>
      <c r="AQ125" s="1">
        <f t="shared" si="12"/>
        <v>60.199999999999143</v>
      </c>
      <c r="AR125" s="1">
        <f t="shared" si="12"/>
        <v>-25.799999999999159</v>
      </c>
      <c r="AS125" s="1">
        <f t="shared" si="12"/>
        <v>32.900000000000773</v>
      </c>
      <c r="AT125" s="1">
        <f t="shared" si="12"/>
        <v>70.5</v>
      </c>
      <c r="AU125" s="1">
        <f t="shared" si="12"/>
        <v>131.19999999999976</v>
      </c>
      <c r="AV125" s="1">
        <f t="shared" si="10"/>
        <v>214.60000000000034</v>
      </c>
      <c r="AW125" s="1">
        <f t="shared" si="10"/>
        <v>0</v>
      </c>
      <c r="AX125" s="1">
        <f t="shared" si="10"/>
        <v>0</v>
      </c>
      <c r="AY125" s="1">
        <f t="shared" si="10"/>
        <v>0</v>
      </c>
      <c r="AZ125" s="1">
        <f t="shared" si="10"/>
        <v>0</v>
      </c>
      <c r="BA125" s="1">
        <f t="shared" si="10"/>
        <v>0</v>
      </c>
      <c r="BB125" s="1">
        <f t="shared" si="11"/>
        <v>1238.099999999999</v>
      </c>
    </row>
    <row r="126" spans="1:54">
      <c r="A126" s="3" t="s">
        <v>56</v>
      </c>
      <c r="B126" s="22">
        <v>0.97985999999999995</v>
      </c>
      <c r="C126" s="22">
        <v>103.315</v>
      </c>
      <c r="D126" s="22">
        <v>0.75548999999999999</v>
      </c>
      <c r="E126" s="22">
        <v>1.48221</v>
      </c>
      <c r="F126" s="22">
        <v>1.09735</v>
      </c>
      <c r="G126" s="22">
        <v>115.703</v>
      </c>
      <c r="H126" s="22">
        <v>1.30033</v>
      </c>
      <c r="I126" s="22">
        <v>137.10400000000001</v>
      </c>
      <c r="J126" s="22">
        <v>0.98939999999999995</v>
      </c>
      <c r="K126" s="22">
        <v>1.03725</v>
      </c>
      <c r="L126" s="22">
        <v>0.74807999999999997</v>
      </c>
      <c r="M126" s="22">
        <v>78.879000000000005</v>
      </c>
      <c r="N126" s="22">
        <v>0.71358999999999995</v>
      </c>
      <c r="O126" s="22">
        <v>75.239999999999995</v>
      </c>
      <c r="P126" s="22">
        <v>1.7563500000000001</v>
      </c>
      <c r="Q126" s="22"/>
      <c r="R126" s="22"/>
      <c r="S126" s="22"/>
      <c r="T126" s="22"/>
      <c r="U126" s="22"/>
      <c r="AG126" s="3" t="s">
        <v>124</v>
      </c>
      <c r="AH126" s="1">
        <f t="shared" si="9"/>
        <v>25.200000000000777</v>
      </c>
      <c r="AI126" s="1">
        <f t="shared" ref="AI126:AU142" si="13">IF(C$30="J",IF(C$32="B",(C137-C$43)*100,(C137-C$43)*-100),IF(C$32="B",(C137-C$43)*10000,(C137-C$43)*-10000))</f>
        <v>109.7999999999999</v>
      </c>
      <c r="AJ126" s="1">
        <f t="shared" si="13"/>
        <v>-16.800000000000146</v>
      </c>
      <c r="AK126" s="1">
        <f t="shared" si="13"/>
        <v>-11.200000000000099</v>
      </c>
      <c r="AL126" s="1">
        <f t="shared" si="13"/>
        <v>43.50000000000076</v>
      </c>
      <c r="AM126" s="1">
        <f t="shared" si="13"/>
        <v>139.00000000000006</v>
      </c>
      <c r="AN126" s="1">
        <f t="shared" si="13"/>
        <v>223.29999999999961</v>
      </c>
      <c r="AO126" s="1">
        <f t="shared" si="13"/>
        <v>344.5999999999998</v>
      </c>
      <c r="AP126" s="1">
        <f t="shared" si="12"/>
        <v>-81.400000000000361</v>
      </c>
      <c r="AQ126" s="1">
        <f t="shared" si="12"/>
        <v>57.300000000000125</v>
      </c>
      <c r="AR126" s="1">
        <f t="shared" si="12"/>
        <v>-26.399999999999757</v>
      </c>
      <c r="AS126" s="1">
        <f t="shared" si="12"/>
        <v>36.100000000000421</v>
      </c>
      <c r="AT126" s="1">
        <f t="shared" si="12"/>
        <v>72.99999999999973</v>
      </c>
      <c r="AU126" s="1">
        <f t="shared" si="12"/>
        <v>137.09999999999951</v>
      </c>
      <c r="AV126" s="1">
        <f t="shared" si="10"/>
        <v>218.59999999999991</v>
      </c>
      <c r="AW126" s="1">
        <f t="shared" si="10"/>
        <v>0</v>
      </c>
      <c r="AX126" s="1">
        <f t="shared" si="10"/>
        <v>0</v>
      </c>
      <c r="AY126" s="1">
        <f t="shared" si="10"/>
        <v>0</v>
      </c>
      <c r="AZ126" s="1">
        <f t="shared" si="10"/>
        <v>0</v>
      </c>
      <c r="BA126" s="1">
        <f t="shared" si="10"/>
        <v>0</v>
      </c>
      <c r="BB126" s="1">
        <f t="shared" si="11"/>
        <v>1271.7000000000003</v>
      </c>
    </row>
    <row r="127" spans="1:54">
      <c r="A127" s="3" t="s">
        <v>57</v>
      </c>
      <c r="B127" s="22">
        <v>0.97938999999999998</v>
      </c>
      <c r="C127" s="22">
        <v>103.217</v>
      </c>
      <c r="D127" s="22">
        <v>0.75539000000000001</v>
      </c>
      <c r="E127" s="22">
        <v>1.48255</v>
      </c>
      <c r="F127" s="22">
        <v>1.0969800000000001</v>
      </c>
      <c r="G127" s="22">
        <v>115.61199999999999</v>
      </c>
      <c r="H127" s="22">
        <v>1.2993600000000001</v>
      </c>
      <c r="I127" s="22">
        <v>136.93799999999999</v>
      </c>
      <c r="J127" s="22">
        <v>0.98843999999999999</v>
      </c>
      <c r="K127" s="22">
        <v>1.03711</v>
      </c>
      <c r="L127" s="22">
        <v>0.74841999999999997</v>
      </c>
      <c r="M127" s="22">
        <v>78.879000000000005</v>
      </c>
      <c r="N127" s="22">
        <v>0.71323000000000003</v>
      </c>
      <c r="O127" s="22">
        <v>75.168999999999997</v>
      </c>
      <c r="P127" s="22">
        <v>1.7560800000000001</v>
      </c>
      <c r="Q127" s="22"/>
      <c r="R127" s="22"/>
      <c r="S127" s="22"/>
      <c r="T127" s="22"/>
      <c r="U127" s="22"/>
      <c r="AG127" s="3" t="s">
        <v>125</v>
      </c>
      <c r="AH127" s="1">
        <f t="shared" ref="AH127:AH142" si="14">IF(B$30="J",IF(B$32="B",(B138-B$43)*100,(B138-B$43)*-100),IF(B$32="B",(B138-B$43)*10000,(B138-B$43)*-10000))</f>
        <v>33.900000000000041</v>
      </c>
      <c r="AI127" s="1">
        <f t="shared" si="13"/>
        <v>135.20000000000039</v>
      </c>
      <c r="AJ127" s="1">
        <f t="shared" si="13"/>
        <v>2.6999999999999247</v>
      </c>
      <c r="AK127" s="1">
        <f t="shared" si="13"/>
        <v>14.700000000000824</v>
      </c>
      <c r="AL127" s="1">
        <f t="shared" si="13"/>
        <v>43.900000000001157</v>
      </c>
      <c r="AM127" s="1">
        <f t="shared" si="13"/>
        <v>157.79999999999887</v>
      </c>
      <c r="AN127" s="1">
        <f t="shared" si="13"/>
        <v>214.19999999999993</v>
      </c>
      <c r="AO127" s="1">
        <f t="shared" si="13"/>
        <v>356.3999999999993</v>
      </c>
      <c r="AP127" s="1">
        <f t="shared" si="12"/>
        <v>-65.700000000000756</v>
      </c>
      <c r="AQ127" s="1">
        <f t="shared" si="12"/>
        <v>72.099999999999383</v>
      </c>
      <c r="AR127" s="1">
        <f t="shared" si="12"/>
        <v>-26.599999999999959</v>
      </c>
      <c r="AS127" s="1">
        <f t="shared" si="12"/>
        <v>48.199999999999932</v>
      </c>
      <c r="AT127" s="1">
        <f t="shared" si="12"/>
        <v>71.799999999999642</v>
      </c>
      <c r="AU127" s="1">
        <f t="shared" si="12"/>
        <v>147.89999999999992</v>
      </c>
      <c r="AV127" s="1">
        <f t="shared" si="10"/>
        <v>236.19999999999973</v>
      </c>
      <c r="AW127" s="1">
        <f t="shared" si="10"/>
        <v>0</v>
      </c>
      <c r="AX127" s="1">
        <f t="shared" si="10"/>
        <v>0</v>
      </c>
      <c r="AY127" s="1">
        <f t="shared" si="10"/>
        <v>0</v>
      </c>
      <c r="AZ127" s="1">
        <f t="shared" si="10"/>
        <v>0</v>
      </c>
      <c r="BA127" s="1">
        <f t="shared" si="10"/>
        <v>0</v>
      </c>
      <c r="BB127" s="1">
        <f t="shared" si="11"/>
        <v>1442.6999999999985</v>
      </c>
    </row>
    <row r="128" spans="1:54">
      <c r="A128" s="3" t="s">
        <v>58</v>
      </c>
      <c r="B128" s="22">
        <v>0.98002</v>
      </c>
      <c r="C128" s="22">
        <v>103.24</v>
      </c>
      <c r="D128" s="22">
        <v>0.75514000000000003</v>
      </c>
      <c r="E128" s="22">
        <v>1.4825999999999999</v>
      </c>
      <c r="F128" s="22">
        <v>1.0972999999999999</v>
      </c>
      <c r="G128" s="22">
        <v>115.59099999999999</v>
      </c>
      <c r="H128" s="22">
        <v>1.3002499999999999</v>
      </c>
      <c r="I128" s="22">
        <v>136.96700000000001</v>
      </c>
      <c r="J128" s="22">
        <v>0.98928000000000005</v>
      </c>
      <c r="K128" s="22">
        <v>1.0364500000000001</v>
      </c>
      <c r="L128" s="22">
        <v>0.74714999999999998</v>
      </c>
      <c r="M128" s="22">
        <v>78.781999999999996</v>
      </c>
      <c r="N128" s="22">
        <v>0.71345000000000003</v>
      </c>
      <c r="O128" s="22">
        <v>75.16</v>
      </c>
      <c r="P128" s="22">
        <v>1.7566900000000001</v>
      </c>
      <c r="Q128" s="22"/>
      <c r="R128" s="22"/>
      <c r="S128" s="22"/>
      <c r="T128" s="22"/>
      <c r="U128" s="22"/>
      <c r="AG128" s="3" t="s">
        <v>126</v>
      </c>
      <c r="AH128" s="1">
        <f t="shared" si="14"/>
        <v>27.7000000000005</v>
      </c>
      <c r="AI128" s="1">
        <f t="shared" si="13"/>
        <v>127.7000000000001</v>
      </c>
      <c r="AJ128" s="1">
        <f t="shared" si="13"/>
        <v>1.2999999999996348</v>
      </c>
      <c r="AK128" s="1">
        <f t="shared" si="13"/>
        <v>17.599999999999838</v>
      </c>
      <c r="AL128" s="1">
        <f t="shared" si="13"/>
        <v>41.500000000000981</v>
      </c>
      <c r="AM128" s="1">
        <f t="shared" si="13"/>
        <v>154.29999999999922</v>
      </c>
      <c r="AN128" s="1">
        <f t="shared" si="13"/>
        <v>214.90000000000009</v>
      </c>
      <c r="AO128" s="1">
        <f t="shared" si="13"/>
        <v>356.19999999999834</v>
      </c>
      <c r="AP128" s="1">
        <f t="shared" si="12"/>
        <v>-68.099999999999824</v>
      </c>
      <c r="AQ128" s="1">
        <f t="shared" si="12"/>
        <v>80.700000000000216</v>
      </c>
      <c r="AR128" s="1">
        <f t="shared" si="12"/>
        <v>-31.899999999999153</v>
      </c>
      <c r="AS128" s="1">
        <f t="shared" si="12"/>
        <v>41.700000000000159</v>
      </c>
      <c r="AT128" s="1">
        <f t="shared" si="12"/>
        <v>74.699999999999761</v>
      </c>
      <c r="AU128" s="1">
        <f t="shared" si="12"/>
        <v>149.79999999999905</v>
      </c>
      <c r="AV128" s="1">
        <f t="shared" si="10"/>
        <v>244.80000000000058</v>
      </c>
      <c r="AW128" s="1">
        <f t="shared" si="10"/>
        <v>0</v>
      </c>
      <c r="AX128" s="1">
        <f t="shared" si="10"/>
        <v>0</v>
      </c>
      <c r="AY128" s="1">
        <f t="shared" si="10"/>
        <v>0</v>
      </c>
      <c r="AZ128" s="1">
        <f t="shared" si="10"/>
        <v>0</v>
      </c>
      <c r="BA128" s="1">
        <f t="shared" si="10"/>
        <v>0</v>
      </c>
      <c r="BB128" s="1">
        <f t="shared" si="11"/>
        <v>1432.8999999999994</v>
      </c>
    </row>
    <row r="129" spans="1:54">
      <c r="A129" s="3" t="s">
        <v>59</v>
      </c>
      <c r="B129" s="22">
        <v>0.97982000000000002</v>
      </c>
      <c r="C129" s="22">
        <v>103.227</v>
      </c>
      <c r="D129" s="22">
        <v>0.75505</v>
      </c>
      <c r="E129" s="22">
        <v>1.48258</v>
      </c>
      <c r="F129" s="22">
        <v>1.0969899999999999</v>
      </c>
      <c r="G129" s="22">
        <v>115.571</v>
      </c>
      <c r="H129" s="22">
        <v>1.3006599999999999</v>
      </c>
      <c r="I129" s="22">
        <v>137.042</v>
      </c>
      <c r="J129" s="22">
        <v>0.98853999999999997</v>
      </c>
      <c r="K129" s="22">
        <v>1.03484</v>
      </c>
      <c r="L129" s="22">
        <v>0.74812999999999996</v>
      </c>
      <c r="M129" s="22">
        <v>78.819000000000003</v>
      </c>
      <c r="N129" s="22">
        <v>0.71475</v>
      </c>
      <c r="O129" s="22">
        <v>75.302999999999997</v>
      </c>
      <c r="P129" s="22">
        <v>1.7577499999999999</v>
      </c>
      <c r="Q129" s="22"/>
      <c r="R129" s="22"/>
      <c r="S129" s="22"/>
      <c r="T129" s="22"/>
      <c r="U129" s="22"/>
      <c r="AG129" s="3" t="s">
        <v>127</v>
      </c>
      <c r="AH129" s="1">
        <f t="shared" si="14"/>
        <v>31.200000000000117</v>
      </c>
      <c r="AI129" s="1">
        <f t="shared" si="13"/>
        <v>130.79999999999927</v>
      </c>
      <c r="AJ129" s="1">
        <f t="shared" si="13"/>
        <v>0.29999999999974492</v>
      </c>
      <c r="AK129" s="1">
        <f t="shared" si="13"/>
        <v>2.5000000000008349</v>
      </c>
      <c r="AL129" s="1">
        <f t="shared" si="13"/>
        <v>35.80000000000139</v>
      </c>
      <c r="AM129" s="1">
        <f t="shared" si="13"/>
        <v>147.2999999999999</v>
      </c>
      <c r="AN129" s="1">
        <f t="shared" si="13"/>
        <v>208.69999999999945</v>
      </c>
      <c r="AO129" s="1">
        <f t="shared" si="13"/>
        <v>349.09999999999854</v>
      </c>
      <c r="AP129" s="1">
        <f t="shared" si="12"/>
        <v>-69.600000000000776</v>
      </c>
      <c r="AQ129" s="1">
        <f t="shared" si="12"/>
        <v>79.70000000000033</v>
      </c>
      <c r="AR129" s="1">
        <f t="shared" si="12"/>
        <v>-29.599999999999625</v>
      </c>
      <c r="AS129" s="1">
        <f t="shared" si="12"/>
        <v>43.900000000000716</v>
      </c>
      <c r="AT129" s="1">
        <f t="shared" si="12"/>
        <v>77.000000000000398</v>
      </c>
      <c r="AU129" s="1">
        <f t="shared" si="12"/>
        <v>152.19999999999914</v>
      </c>
      <c r="AV129" s="1">
        <f t="shared" si="10"/>
        <v>228.20000000000061</v>
      </c>
      <c r="AW129" s="1">
        <f t="shared" si="10"/>
        <v>0</v>
      </c>
      <c r="AX129" s="1">
        <f t="shared" si="10"/>
        <v>0</v>
      </c>
      <c r="AY129" s="1">
        <f t="shared" si="10"/>
        <v>0</v>
      </c>
      <c r="AZ129" s="1">
        <f t="shared" si="10"/>
        <v>0</v>
      </c>
      <c r="BA129" s="1">
        <f t="shared" si="10"/>
        <v>0</v>
      </c>
      <c r="BB129" s="1">
        <f t="shared" si="11"/>
        <v>1387.5</v>
      </c>
    </row>
    <row r="130" spans="1:54">
      <c r="A130" s="3" t="s">
        <v>60</v>
      </c>
      <c r="B130" s="22">
        <v>0.97997999999999996</v>
      </c>
      <c r="C130" s="22">
        <v>103.18899999999999</v>
      </c>
      <c r="D130" s="22">
        <v>0.75526000000000004</v>
      </c>
      <c r="E130" s="22">
        <v>1.4819899999999999</v>
      </c>
      <c r="F130" s="22">
        <v>1.0970599999999999</v>
      </c>
      <c r="G130" s="22">
        <v>115.518</v>
      </c>
      <c r="H130" s="22">
        <v>1.30047</v>
      </c>
      <c r="I130" s="22">
        <v>136.93199999999999</v>
      </c>
      <c r="J130" s="22">
        <v>0.98928000000000005</v>
      </c>
      <c r="K130" s="22">
        <v>1.03668</v>
      </c>
      <c r="L130" s="22">
        <v>0.74804999999999999</v>
      </c>
      <c r="M130" s="22">
        <v>78.768000000000001</v>
      </c>
      <c r="N130" s="22">
        <v>0.71380999999999994</v>
      </c>
      <c r="O130" s="22">
        <v>75.164000000000001</v>
      </c>
      <c r="P130" s="22">
        <v>1.7567699999999999</v>
      </c>
      <c r="Q130" s="22"/>
      <c r="R130" s="22"/>
      <c r="S130" s="22"/>
      <c r="T130" s="22"/>
      <c r="U130" s="22"/>
      <c r="AG130" s="3" t="s">
        <v>61</v>
      </c>
      <c r="AH130" s="1">
        <f t="shared" si="14"/>
        <v>28.600000000000847</v>
      </c>
      <c r="AI130" s="1">
        <f t="shared" si="13"/>
        <v>127.10000000000008</v>
      </c>
      <c r="AJ130" s="1">
        <f t="shared" si="13"/>
        <v>-3.1999999999998696</v>
      </c>
      <c r="AK130" s="1">
        <f t="shared" si="13"/>
        <v>-8.5000000000001741</v>
      </c>
      <c r="AL130" s="1">
        <f t="shared" si="13"/>
        <v>29.399999999999427</v>
      </c>
      <c r="AM130" s="1">
        <f t="shared" si="13"/>
        <v>139.99999999999915</v>
      </c>
      <c r="AN130" s="1">
        <f t="shared" si="13"/>
        <v>205.10000000000028</v>
      </c>
      <c r="AO130" s="1">
        <f t="shared" si="13"/>
        <v>344.39999999999884</v>
      </c>
      <c r="AP130" s="1">
        <f t="shared" si="12"/>
        <v>-70.300000000000921</v>
      </c>
      <c r="AQ130" s="1">
        <f t="shared" si="12"/>
        <v>72.90000000000019</v>
      </c>
      <c r="AR130" s="1">
        <f t="shared" si="12"/>
        <v>-28.699999999999282</v>
      </c>
      <c r="AS130" s="1">
        <f t="shared" si="12"/>
        <v>44.500000000000739</v>
      </c>
      <c r="AT130" s="1">
        <f t="shared" si="12"/>
        <v>73.799999999999415</v>
      </c>
      <c r="AU130" s="1">
        <f t="shared" si="12"/>
        <v>148.39999999999947</v>
      </c>
      <c r="AV130" s="1">
        <f t="shared" si="10"/>
        <v>220.29999999999995</v>
      </c>
      <c r="AW130" s="1">
        <f t="shared" si="10"/>
        <v>0</v>
      </c>
      <c r="AX130" s="1">
        <f t="shared" si="10"/>
        <v>0</v>
      </c>
      <c r="AY130" s="1">
        <f t="shared" si="10"/>
        <v>0</v>
      </c>
      <c r="AZ130" s="1">
        <f t="shared" si="10"/>
        <v>0</v>
      </c>
      <c r="BA130" s="1">
        <f t="shared" si="10"/>
        <v>0</v>
      </c>
      <c r="BB130" s="1">
        <f t="shared" si="11"/>
        <v>1323.7999999999981</v>
      </c>
    </row>
    <row r="131" spans="1:54">
      <c r="A131" s="3" t="s">
        <v>118</v>
      </c>
      <c r="B131" s="22">
        <v>0.97982000000000002</v>
      </c>
      <c r="C131" s="22">
        <v>103.253</v>
      </c>
      <c r="D131" s="22">
        <v>0.75495999999999996</v>
      </c>
      <c r="E131" s="22">
        <v>1.4831700000000001</v>
      </c>
      <c r="F131" s="22">
        <v>1.09728</v>
      </c>
      <c r="G131" s="22">
        <v>115.629</v>
      </c>
      <c r="H131" s="22">
        <v>1.30071</v>
      </c>
      <c r="I131" s="22">
        <v>137.06700000000001</v>
      </c>
      <c r="J131" s="22">
        <v>0.98850000000000005</v>
      </c>
      <c r="K131" s="22">
        <v>1.0356000000000001</v>
      </c>
      <c r="L131" s="22">
        <v>0.74822</v>
      </c>
      <c r="M131" s="22">
        <v>78.849000000000004</v>
      </c>
      <c r="N131" s="22">
        <v>0.71426999999999996</v>
      </c>
      <c r="O131" s="22">
        <v>75.265000000000001</v>
      </c>
      <c r="P131" s="22">
        <v>1.7581599999999999</v>
      </c>
      <c r="Q131" s="22"/>
      <c r="R131" s="22"/>
      <c r="S131" s="22"/>
      <c r="T131" s="22"/>
      <c r="U131" s="22"/>
      <c r="AG131" s="3" t="s">
        <v>62</v>
      </c>
      <c r="AH131" s="1">
        <f t="shared" si="14"/>
        <v>20.700000000000163</v>
      </c>
      <c r="AI131" s="1">
        <f t="shared" si="13"/>
        <v>129.09999999999968</v>
      </c>
      <c r="AJ131" s="1">
        <f t="shared" si="13"/>
        <v>-2.1000000000004349</v>
      </c>
      <c r="AK131" s="1">
        <f t="shared" si="13"/>
        <v>-0.10000000000065512</v>
      </c>
      <c r="AL131" s="1">
        <f t="shared" si="13"/>
        <v>25.600000000001177</v>
      </c>
      <c r="AM131" s="1">
        <f t="shared" si="13"/>
        <v>147.19999999999942</v>
      </c>
      <c r="AN131" s="1">
        <f t="shared" si="13"/>
        <v>184.80000000000052</v>
      </c>
      <c r="AO131" s="1">
        <f t="shared" si="13"/>
        <v>336.29999999999995</v>
      </c>
      <c r="AP131" s="1">
        <f t="shared" si="12"/>
        <v>-69.200000000000372</v>
      </c>
      <c r="AQ131" s="1">
        <f t="shared" si="12"/>
        <v>77.499999999999233</v>
      </c>
      <c r="AR131" s="1">
        <f t="shared" si="12"/>
        <v>-34.799999999999272</v>
      </c>
      <c r="AS131" s="1">
        <f t="shared" si="12"/>
        <v>45.499999999999829</v>
      </c>
      <c r="AT131" s="1">
        <f t="shared" si="12"/>
        <v>70.200000000000259</v>
      </c>
      <c r="AU131" s="1">
        <f t="shared" si="12"/>
        <v>152.19999999999914</v>
      </c>
      <c r="AV131" s="1">
        <f t="shared" si="10"/>
        <v>209.39999999999958</v>
      </c>
      <c r="AW131" s="1">
        <f t="shared" si="10"/>
        <v>0</v>
      </c>
      <c r="AX131" s="1">
        <f t="shared" si="10"/>
        <v>0</v>
      </c>
      <c r="AY131" s="1">
        <f t="shared" si="10"/>
        <v>0</v>
      </c>
      <c r="AZ131" s="1">
        <f t="shared" si="10"/>
        <v>0</v>
      </c>
      <c r="BA131" s="1">
        <f t="shared" si="10"/>
        <v>0</v>
      </c>
      <c r="BB131" s="1">
        <f t="shared" si="11"/>
        <v>1292.2999999999984</v>
      </c>
    </row>
    <row r="132" spans="1:54">
      <c r="A132" s="3" t="s">
        <v>119</v>
      </c>
      <c r="B132" s="22">
        <v>0.97982000000000002</v>
      </c>
      <c r="C132" s="22">
        <v>103.249</v>
      </c>
      <c r="D132" s="22">
        <v>0.75473999999999997</v>
      </c>
      <c r="E132" s="22">
        <v>1.48393</v>
      </c>
      <c r="F132" s="22">
        <v>1.0975299999999999</v>
      </c>
      <c r="G132" s="22">
        <v>115.646</v>
      </c>
      <c r="H132" s="22">
        <v>1.3005599999999999</v>
      </c>
      <c r="I132" s="22">
        <v>137.04400000000001</v>
      </c>
      <c r="J132" s="22">
        <v>0.98860999999999999</v>
      </c>
      <c r="K132" s="22">
        <v>1.0365500000000001</v>
      </c>
      <c r="L132" s="22">
        <v>0.74792000000000003</v>
      </c>
      <c r="M132" s="22">
        <v>78.814999999999998</v>
      </c>
      <c r="N132" s="22">
        <v>0.71328000000000003</v>
      </c>
      <c r="O132" s="22">
        <v>75.16</v>
      </c>
      <c r="P132" s="22">
        <v>1.7584900000000001</v>
      </c>
      <c r="Q132" s="22"/>
      <c r="R132" s="22"/>
      <c r="S132" s="22"/>
      <c r="T132" s="22"/>
      <c r="U132" s="22"/>
      <c r="AG132" s="3" t="s">
        <v>63</v>
      </c>
      <c r="AH132" s="1">
        <f t="shared" si="14"/>
        <v>21.800000000000708</v>
      </c>
      <c r="AI132" s="1">
        <f t="shared" si="13"/>
        <v>120.49999999999983</v>
      </c>
      <c r="AJ132" s="1">
        <f t="shared" si="13"/>
        <v>-14.600000000000168</v>
      </c>
      <c r="AK132" s="1">
        <f t="shared" si="13"/>
        <v>-16.499999999999293</v>
      </c>
      <c r="AL132" s="1">
        <f t="shared" si="13"/>
        <v>32.7999999999995</v>
      </c>
      <c r="AM132" s="1">
        <f t="shared" si="13"/>
        <v>143.8999999999993</v>
      </c>
      <c r="AN132" s="1">
        <f t="shared" si="13"/>
        <v>201.10000000000073</v>
      </c>
      <c r="AO132" s="1">
        <f t="shared" si="13"/>
        <v>340.19999999999868</v>
      </c>
      <c r="AP132" s="1">
        <f t="shared" si="12"/>
        <v>-78.400000000000688</v>
      </c>
      <c r="AQ132" s="1">
        <f t="shared" si="12"/>
        <v>82.400000000000247</v>
      </c>
      <c r="AR132" s="1">
        <f t="shared" si="12"/>
        <v>-28.399999999999537</v>
      </c>
      <c r="AS132" s="1">
        <f t="shared" si="12"/>
        <v>44.700000000000273</v>
      </c>
      <c r="AT132" s="1">
        <f t="shared" si="12"/>
        <v>86.399999999999807</v>
      </c>
      <c r="AU132" s="1">
        <f t="shared" si="12"/>
        <v>161.7999999999995</v>
      </c>
      <c r="AV132" s="1">
        <f t="shared" si="10"/>
        <v>199.70000000000044</v>
      </c>
      <c r="AW132" s="1">
        <f t="shared" si="10"/>
        <v>0</v>
      </c>
      <c r="AX132" s="1">
        <f t="shared" si="10"/>
        <v>0</v>
      </c>
      <c r="AY132" s="1">
        <f t="shared" si="10"/>
        <v>0</v>
      </c>
      <c r="AZ132" s="1">
        <f t="shared" si="10"/>
        <v>0</v>
      </c>
      <c r="BA132" s="1">
        <f t="shared" si="10"/>
        <v>0</v>
      </c>
      <c r="BB132" s="1">
        <f t="shared" si="11"/>
        <v>1297.3999999999994</v>
      </c>
    </row>
    <row r="133" spans="1:54">
      <c r="A133" s="3" t="s">
        <v>120</v>
      </c>
      <c r="B133" s="22">
        <v>0.98026000000000002</v>
      </c>
      <c r="C133" s="22">
        <v>103.376</v>
      </c>
      <c r="D133" s="22">
        <v>0.75483999999999996</v>
      </c>
      <c r="E133" s="22">
        <v>1.48306</v>
      </c>
      <c r="F133" s="22">
        <v>1.09751</v>
      </c>
      <c r="G133" s="22">
        <v>115.739</v>
      </c>
      <c r="H133" s="22">
        <v>1.3026500000000001</v>
      </c>
      <c r="I133" s="22">
        <v>137.36600000000001</v>
      </c>
      <c r="J133" s="22">
        <v>0.98826000000000003</v>
      </c>
      <c r="K133" s="22">
        <v>1.0365500000000001</v>
      </c>
      <c r="L133" s="22">
        <v>0.74860000000000004</v>
      </c>
      <c r="M133" s="22">
        <v>78.950999999999993</v>
      </c>
      <c r="N133" s="22">
        <v>0.71375999999999995</v>
      </c>
      <c r="O133" s="22">
        <v>75.268000000000001</v>
      </c>
      <c r="P133" s="22">
        <v>1.7601800000000001</v>
      </c>
      <c r="Q133" s="22"/>
      <c r="R133" s="22"/>
      <c r="S133" s="22"/>
      <c r="T133" s="22"/>
      <c r="U133" s="22"/>
      <c r="AG133" s="3" t="s">
        <v>64</v>
      </c>
      <c r="AH133" s="1">
        <f t="shared" si="14"/>
        <v>18.100000000000893</v>
      </c>
      <c r="AI133" s="1">
        <f t="shared" si="13"/>
        <v>114.69999999999914</v>
      </c>
      <c r="AJ133" s="1">
        <f t="shared" si="13"/>
        <v>-39.599999999999639</v>
      </c>
      <c r="AK133" s="1">
        <f t="shared" si="13"/>
        <v>-42.500000000000867</v>
      </c>
      <c r="AL133" s="1">
        <f t="shared" si="13"/>
        <v>45.699999999999633</v>
      </c>
      <c r="AM133" s="1">
        <f t="shared" si="13"/>
        <v>155.29999999999973</v>
      </c>
      <c r="AN133" s="1">
        <f t="shared" si="13"/>
        <v>253.70000000000115</v>
      </c>
      <c r="AO133" s="1">
        <f t="shared" si="13"/>
        <v>393.09999999999832</v>
      </c>
      <c r="AP133" s="1">
        <f t="shared" si="12"/>
        <v>-56.800000000000182</v>
      </c>
      <c r="AQ133" s="1">
        <f t="shared" si="12"/>
        <v>88.999999999999076</v>
      </c>
      <c r="AR133" s="1">
        <f t="shared" si="12"/>
        <v>9.8000000000009191</v>
      </c>
      <c r="AS133" s="1">
        <f t="shared" si="12"/>
        <v>83.800000000000807</v>
      </c>
      <c r="AT133" s="1">
        <f t="shared" si="12"/>
        <v>111.59999999999948</v>
      </c>
      <c r="AU133" s="1">
        <f t="shared" si="12"/>
        <v>187.29999999999905</v>
      </c>
      <c r="AV133" s="1">
        <f t="shared" si="10"/>
        <v>219.30000000000004</v>
      </c>
      <c r="AW133" s="1">
        <f t="shared" si="10"/>
        <v>0</v>
      </c>
      <c r="AX133" s="1">
        <f t="shared" si="10"/>
        <v>0</v>
      </c>
      <c r="AY133" s="1">
        <f t="shared" si="10"/>
        <v>0</v>
      </c>
      <c r="AZ133" s="1">
        <f t="shared" si="10"/>
        <v>0</v>
      </c>
      <c r="BA133" s="1">
        <f t="shared" si="10"/>
        <v>0</v>
      </c>
      <c r="BB133" s="1">
        <f t="shared" si="11"/>
        <v>1542.4999999999975</v>
      </c>
    </row>
    <row r="134" spans="1:54">
      <c r="A134" s="3" t="s">
        <v>121</v>
      </c>
      <c r="B134" s="22">
        <v>0.98016999999999999</v>
      </c>
      <c r="C134" s="22">
        <v>103.31</v>
      </c>
      <c r="D134" s="22">
        <v>0.75531000000000004</v>
      </c>
      <c r="E134" s="22">
        <v>1.4826999999999999</v>
      </c>
      <c r="F134" s="22">
        <v>1.0978300000000001</v>
      </c>
      <c r="G134" s="22">
        <v>115.714</v>
      </c>
      <c r="H134" s="22">
        <v>1.30217</v>
      </c>
      <c r="I134" s="22">
        <v>137.255</v>
      </c>
      <c r="J134" s="22">
        <v>0.98843999999999999</v>
      </c>
      <c r="K134" s="22">
        <v>1.03593</v>
      </c>
      <c r="L134" s="22">
        <v>0.74888999999999994</v>
      </c>
      <c r="M134" s="22">
        <v>78.938000000000002</v>
      </c>
      <c r="N134" s="22">
        <v>0.71453</v>
      </c>
      <c r="O134" s="22">
        <v>75.31</v>
      </c>
      <c r="P134" s="22">
        <v>1.7587200000000001</v>
      </c>
      <c r="Q134" s="22"/>
      <c r="R134" s="22"/>
      <c r="S134" s="22"/>
      <c r="T134" s="22"/>
      <c r="U134" s="22"/>
      <c r="AG134" s="3" t="s">
        <v>65</v>
      </c>
      <c r="AH134" s="1">
        <f t="shared" si="14"/>
        <v>-1.4999999999998348</v>
      </c>
      <c r="AI134" s="1">
        <f t="shared" si="13"/>
        <v>132.99999999999983</v>
      </c>
      <c r="AJ134" s="1">
        <f t="shared" si="13"/>
        <v>-43.100000000000364</v>
      </c>
      <c r="AK134" s="1">
        <f t="shared" si="13"/>
        <v>-52.799999999999514</v>
      </c>
      <c r="AL134" s="1">
        <f t="shared" si="13"/>
        <v>22.800000000000598</v>
      </c>
      <c r="AM134" s="1">
        <f t="shared" si="13"/>
        <v>174.59999999999951</v>
      </c>
      <c r="AN134" s="1">
        <f t="shared" si="13"/>
        <v>235.00000000000077</v>
      </c>
      <c r="AO134" s="1">
        <f t="shared" si="13"/>
        <v>426.8999999999977</v>
      </c>
      <c r="AP134" s="1">
        <f t="shared" si="12"/>
        <v>-49.100000000000811</v>
      </c>
      <c r="AQ134" s="1">
        <f t="shared" si="12"/>
        <v>70.599999999998445</v>
      </c>
      <c r="AR134" s="1">
        <f t="shared" si="12"/>
        <v>2.4000000000001798</v>
      </c>
      <c r="AS134" s="1">
        <f t="shared" si="12"/>
        <v>105.80000000000069</v>
      </c>
      <c r="AT134" s="1">
        <f t="shared" si="12"/>
        <v>86.499999999999361</v>
      </c>
      <c r="AU134" s="1">
        <f t="shared" si="12"/>
        <v>189.30000000000007</v>
      </c>
      <c r="AV134" s="1">
        <f t="shared" si="10"/>
        <v>220.49999999999903</v>
      </c>
      <c r="AW134" s="1">
        <f t="shared" si="10"/>
        <v>0</v>
      </c>
      <c r="AX134" s="1">
        <f t="shared" si="10"/>
        <v>0</v>
      </c>
      <c r="AY134" s="1">
        <f t="shared" si="10"/>
        <v>0</v>
      </c>
      <c r="AZ134" s="1">
        <f t="shared" si="10"/>
        <v>0</v>
      </c>
      <c r="BA134" s="1">
        <f t="shared" si="10"/>
        <v>0</v>
      </c>
      <c r="BB134" s="1">
        <f t="shared" si="11"/>
        <v>1520.8999999999955</v>
      </c>
    </row>
    <row r="135" spans="1:54">
      <c r="A135" s="3" t="s">
        <v>122</v>
      </c>
      <c r="B135" s="22">
        <v>0.97992000000000001</v>
      </c>
      <c r="C135" s="22">
        <v>103.336</v>
      </c>
      <c r="D135" s="22">
        <v>0.75553000000000003</v>
      </c>
      <c r="E135" s="22">
        <v>1.48244</v>
      </c>
      <c r="F135" s="22">
        <v>1.09768</v>
      </c>
      <c r="G135" s="22">
        <v>115.749</v>
      </c>
      <c r="H135" s="22">
        <v>1.3015399999999999</v>
      </c>
      <c r="I135" s="22">
        <v>137.249</v>
      </c>
      <c r="J135" s="22">
        <v>0.98887999999999998</v>
      </c>
      <c r="K135" s="22">
        <v>1.03661</v>
      </c>
      <c r="L135" s="22">
        <v>0.74856999999999996</v>
      </c>
      <c r="M135" s="22">
        <v>78.941999999999993</v>
      </c>
      <c r="N135" s="22">
        <v>0.71411999999999998</v>
      </c>
      <c r="O135" s="22">
        <v>75.302999999999997</v>
      </c>
      <c r="P135" s="22">
        <v>1.75776</v>
      </c>
      <c r="Q135" s="22"/>
      <c r="R135" s="22"/>
      <c r="S135" s="22"/>
      <c r="T135" s="22"/>
      <c r="U135" s="22"/>
      <c r="AG135" s="3" t="s">
        <v>66</v>
      </c>
      <c r="AH135" s="1">
        <f t="shared" si="14"/>
        <v>31.000000000001027</v>
      </c>
      <c r="AI135" s="1">
        <f t="shared" si="13"/>
        <v>185.59999999999945</v>
      </c>
      <c r="AJ135" s="1">
        <f t="shared" si="13"/>
        <v>-5.6000000000000494</v>
      </c>
      <c r="AK135" s="1">
        <f t="shared" si="13"/>
        <v>-37.400000000000766</v>
      </c>
      <c r="AL135" s="1">
        <f t="shared" si="13"/>
        <v>14.400000000001079</v>
      </c>
      <c r="AM135" s="1">
        <f t="shared" si="13"/>
        <v>185.99999999999994</v>
      </c>
      <c r="AN135" s="1">
        <f t="shared" si="13"/>
        <v>248.20000000000064</v>
      </c>
      <c r="AO135" s="1">
        <f t="shared" si="13"/>
        <v>464.30000000000007</v>
      </c>
      <c r="AP135" s="1">
        <f t="shared" si="12"/>
        <v>-12.400000000000189</v>
      </c>
      <c r="AQ135" s="1">
        <f t="shared" si="12"/>
        <v>66.199999999998482</v>
      </c>
      <c r="AR135" s="1">
        <f t="shared" si="12"/>
        <v>19.800000000000928</v>
      </c>
      <c r="AS135" s="1">
        <f t="shared" si="12"/>
        <v>138.2000000000005</v>
      </c>
      <c r="AT135" s="1">
        <f t="shared" si="12"/>
        <v>73.100000000000392</v>
      </c>
      <c r="AU135" s="1">
        <f t="shared" si="12"/>
        <v>188.29999999999956</v>
      </c>
      <c r="AV135" s="1">
        <f t="shared" si="10"/>
        <v>268.60000000000105</v>
      </c>
      <c r="AW135" s="1">
        <f t="shared" si="10"/>
        <v>0</v>
      </c>
      <c r="AX135" s="1">
        <f t="shared" si="10"/>
        <v>0</v>
      </c>
      <c r="AY135" s="1">
        <f t="shared" si="10"/>
        <v>0</v>
      </c>
      <c r="AZ135" s="1">
        <f t="shared" si="10"/>
        <v>0</v>
      </c>
      <c r="BA135" s="1">
        <f t="shared" si="10"/>
        <v>0</v>
      </c>
      <c r="BB135" s="1">
        <f t="shared" si="11"/>
        <v>1828.300000000002</v>
      </c>
    </row>
    <row r="136" spans="1:54">
      <c r="A136" s="3" t="s">
        <v>123</v>
      </c>
      <c r="B136" s="22">
        <v>0.97962000000000005</v>
      </c>
      <c r="C136" s="22">
        <v>103.327</v>
      </c>
      <c r="D136" s="22">
        <v>0.75553000000000003</v>
      </c>
      <c r="E136" s="22">
        <v>1.4823200000000001</v>
      </c>
      <c r="F136" s="22">
        <v>1.09727</v>
      </c>
      <c r="G136" s="22">
        <v>115.733</v>
      </c>
      <c r="H136" s="22">
        <v>1.30101</v>
      </c>
      <c r="I136" s="22">
        <v>137.21799999999999</v>
      </c>
      <c r="J136" s="22">
        <v>0.98904000000000003</v>
      </c>
      <c r="K136" s="22">
        <v>1.03705</v>
      </c>
      <c r="L136" s="22">
        <v>0.74826000000000004</v>
      </c>
      <c r="M136" s="22">
        <v>78.927000000000007</v>
      </c>
      <c r="N136" s="22">
        <v>0.71360000000000001</v>
      </c>
      <c r="O136" s="22">
        <v>75.268000000000001</v>
      </c>
      <c r="P136" s="22">
        <v>1.75746</v>
      </c>
      <c r="Q136" s="22"/>
      <c r="R136" s="22"/>
      <c r="S136" s="22"/>
      <c r="T136" s="22"/>
      <c r="U136" s="22"/>
      <c r="AG136" s="3" t="s">
        <v>67</v>
      </c>
      <c r="AH136" s="1">
        <f t="shared" si="14"/>
        <v>31.800000000000715</v>
      </c>
      <c r="AI136" s="1">
        <f t="shared" si="13"/>
        <v>186.70000000000044</v>
      </c>
      <c r="AJ136" s="1">
        <f t="shared" si="13"/>
        <v>-13.499999999999623</v>
      </c>
      <c r="AK136" s="1">
        <f t="shared" si="13"/>
        <v>-58.599999999999767</v>
      </c>
      <c r="AL136" s="1">
        <f t="shared" si="13"/>
        <v>11.099999999999444</v>
      </c>
      <c r="AM136" s="1">
        <f t="shared" si="13"/>
        <v>182.89999999999935</v>
      </c>
      <c r="AN136" s="1">
        <f t="shared" si="13"/>
        <v>239.70000000000047</v>
      </c>
      <c r="AO136" s="1">
        <f t="shared" si="13"/>
        <v>455.49999999999784</v>
      </c>
      <c r="AP136" s="1">
        <f t="shared" si="12"/>
        <v>-4.8000000000003595</v>
      </c>
      <c r="AQ136" s="1">
        <f t="shared" si="12"/>
        <v>58.899999999999508</v>
      </c>
      <c r="AR136" s="1">
        <f t="shared" si="12"/>
        <v>33.700000000000955</v>
      </c>
      <c r="AS136" s="1">
        <f t="shared" si="12"/>
        <v>153.49999999999966</v>
      </c>
      <c r="AT136" s="1">
        <f t="shared" si="12"/>
        <v>75.80000000000031</v>
      </c>
      <c r="AU136" s="1">
        <f t="shared" si="12"/>
        <v>191.40000000000015</v>
      </c>
      <c r="AV136" s="1">
        <f t="shared" si="10"/>
        <v>237.00000000000054</v>
      </c>
      <c r="AW136" s="1">
        <f t="shared" si="10"/>
        <v>0</v>
      </c>
      <c r="AX136" s="1">
        <f t="shared" si="10"/>
        <v>0</v>
      </c>
      <c r="AY136" s="1">
        <f t="shared" si="10"/>
        <v>0</v>
      </c>
      <c r="AZ136" s="1">
        <f t="shared" si="10"/>
        <v>0</v>
      </c>
      <c r="BA136" s="1">
        <f t="shared" si="10"/>
        <v>0</v>
      </c>
      <c r="BB136" s="1">
        <f t="shared" si="11"/>
        <v>1781.0999999999997</v>
      </c>
    </row>
    <row r="137" spans="1:54">
      <c r="A137" s="3" t="s">
        <v>124</v>
      </c>
      <c r="B137" s="22">
        <v>0.97982000000000002</v>
      </c>
      <c r="C137" s="22">
        <v>103.399</v>
      </c>
      <c r="D137" s="22">
        <v>0.75590000000000002</v>
      </c>
      <c r="E137" s="22">
        <v>1.48122</v>
      </c>
      <c r="F137" s="22">
        <v>1.09718</v>
      </c>
      <c r="G137" s="22">
        <v>115.78100000000001</v>
      </c>
      <c r="H137" s="22">
        <v>1.3021199999999999</v>
      </c>
      <c r="I137" s="22">
        <v>137.40700000000001</v>
      </c>
      <c r="J137" s="22">
        <v>0.98973</v>
      </c>
      <c r="K137" s="22">
        <v>1.0373399999999999</v>
      </c>
      <c r="L137" s="22">
        <v>0.74819999999999998</v>
      </c>
      <c r="M137" s="22">
        <v>78.959000000000003</v>
      </c>
      <c r="N137" s="22">
        <v>0.71384999999999998</v>
      </c>
      <c r="O137" s="22">
        <v>75.326999999999998</v>
      </c>
      <c r="P137" s="22">
        <v>1.75786</v>
      </c>
      <c r="Q137" s="22"/>
      <c r="R137" s="22"/>
      <c r="S137" s="22"/>
      <c r="T137" s="22"/>
      <c r="U137" s="22"/>
      <c r="AG137" s="3" t="s">
        <v>68</v>
      </c>
      <c r="AH137" s="1">
        <f t="shared" si="14"/>
        <v>28.100000000000904</v>
      </c>
      <c r="AI137" s="1">
        <f t="shared" si="13"/>
        <v>164.19999999999959</v>
      </c>
      <c r="AJ137" s="1">
        <f t="shared" si="13"/>
        <v>-23.699999999999832</v>
      </c>
      <c r="AK137" s="1">
        <f t="shared" si="13"/>
        <v>-70.799999999999756</v>
      </c>
      <c r="AL137" s="1">
        <f t="shared" si="13"/>
        <v>12.400000000001299</v>
      </c>
      <c r="AM137" s="1">
        <f t="shared" si="13"/>
        <v>163.89999999999958</v>
      </c>
      <c r="AN137" s="1">
        <f t="shared" si="13"/>
        <v>244.20000000000107</v>
      </c>
      <c r="AO137" s="1">
        <f t="shared" si="13"/>
        <v>435.09999999999991</v>
      </c>
      <c r="AP137" s="1">
        <f t="shared" si="12"/>
        <v>-11.800000000000699</v>
      </c>
      <c r="AQ137" s="1">
        <f t="shared" si="12"/>
        <v>54.799999999999294</v>
      </c>
      <c r="AR137" s="1">
        <f t="shared" si="12"/>
        <v>36.200000000000678</v>
      </c>
      <c r="AS137" s="1">
        <f t="shared" si="12"/>
        <v>141.29999999999967</v>
      </c>
      <c r="AT137" s="1">
        <f t="shared" si="12"/>
        <v>80.500000000000014</v>
      </c>
      <c r="AU137" s="1">
        <f t="shared" si="12"/>
        <v>182.59999999999934</v>
      </c>
      <c r="AV137" s="1">
        <f t="shared" si="10"/>
        <v>225.20000000000095</v>
      </c>
      <c r="AW137" s="1">
        <f t="shared" si="10"/>
        <v>0</v>
      </c>
      <c r="AX137" s="1">
        <f t="shared" si="10"/>
        <v>0</v>
      </c>
      <c r="AY137" s="1">
        <f t="shared" si="10"/>
        <v>0</v>
      </c>
      <c r="AZ137" s="1">
        <f t="shared" si="10"/>
        <v>0</v>
      </c>
      <c r="BA137" s="1">
        <f t="shared" si="10"/>
        <v>0</v>
      </c>
      <c r="BB137" s="1">
        <f t="shared" si="11"/>
        <v>1662.2000000000019</v>
      </c>
    </row>
    <row r="138" spans="1:54">
      <c r="A138" s="3" t="s">
        <v>125</v>
      </c>
      <c r="B138" s="22">
        <v>0.98068999999999995</v>
      </c>
      <c r="C138" s="22">
        <v>103.65300000000001</v>
      </c>
      <c r="D138" s="22">
        <v>0.75395000000000001</v>
      </c>
      <c r="E138" s="22">
        <v>1.4838100000000001</v>
      </c>
      <c r="F138" s="22">
        <v>1.0972200000000001</v>
      </c>
      <c r="G138" s="22">
        <v>115.96899999999999</v>
      </c>
      <c r="H138" s="22">
        <v>1.30121</v>
      </c>
      <c r="I138" s="22">
        <v>137.52500000000001</v>
      </c>
      <c r="J138" s="22">
        <v>0.98816000000000004</v>
      </c>
      <c r="K138" s="22">
        <v>1.03586</v>
      </c>
      <c r="L138" s="22">
        <v>0.74817999999999996</v>
      </c>
      <c r="M138" s="22">
        <v>79.08</v>
      </c>
      <c r="N138" s="22">
        <v>0.71372999999999998</v>
      </c>
      <c r="O138" s="22">
        <v>75.435000000000002</v>
      </c>
      <c r="P138" s="22">
        <v>1.75962</v>
      </c>
      <c r="Q138" s="22"/>
      <c r="R138" s="22"/>
      <c r="S138" s="22"/>
      <c r="T138" s="22"/>
      <c r="U138" s="22"/>
      <c r="AG138" s="3" t="s">
        <v>69</v>
      </c>
      <c r="AH138" s="1">
        <f t="shared" si="14"/>
        <v>31.900000000000261</v>
      </c>
      <c r="AI138" s="1">
        <f t="shared" si="13"/>
        <v>171.89999999999941</v>
      </c>
      <c r="AJ138" s="1">
        <f t="shared" si="13"/>
        <v>-21.400000000000308</v>
      </c>
      <c r="AK138" s="1">
        <f t="shared" si="13"/>
        <v>-75.099999999999056</v>
      </c>
      <c r="AL138" s="1">
        <f t="shared" si="13"/>
        <v>10.799999999999699</v>
      </c>
      <c r="AM138" s="1">
        <f t="shared" si="13"/>
        <v>166.40000000000015</v>
      </c>
      <c r="AN138" s="1">
        <f t="shared" si="13"/>
        <v>240.89999999999944</v>
      </c>
      <c r="AO138" s="1">
        <f t="shared" si="13"/>
        <v>436.7999999999995</v>
      </c>
      <c r="AP138" s="1">
        <f t="shared" si="12"/>
        <v>-14.100000000000223</v>
      </c>
      <c r="AQ138" s="1">
        <f t="shared" si="12"/>
        <v>58.799999999998853</v>
      </c>
      <c r="AR138" s="1">
        <f t="shared" si="12"/>
        <v>35.000000000000583</v>
      </c>
      <c r="AS138" s="1">
        <f t="shared" si="12"/>
        <v>143.00000000000068</v>
      </c>
      <c r="AT138" s="1">
        <f t="shared" si="12"/>
        <v>83.799999999999429</v>
      </c>
      <c r="AU138" s="1">
        <f t="shared" si="12"/>
        <v>188.89999999999958</v>
      </c>
      <c r="AV138" s="1">
        <f t="shared" si="10"/>
        <v>218.89999999999964</v>
      </c>
      <c r="AW138" s="1">
        <f t="shared" si="10"/>
        <v>0</v>
      </c>
      <c r="AX138" s="1">
        <f t="shared" si="10"/>
        <v>0</v>
      </c>
      <c r="AY138" s="1">
        <f t="shared" si="10"/>
        <v>0</v>
      </c>
      <c r="AZ138" s="1">
        <f t="shared" si="10"/>
        <v>0</v>
      </c>
      <c r="BA138" s="1">
        <f t="shared" si="10"/>
        <v>0</v>
      </c>
      <c r="BB138" s="1">
        <f t="shared" si="11"/>
        <v>1676.4999999999977</v>
      </c>
    </row>
    <row r="139" spans="1:54">
      <c r="A139" s="3" t="s">
        <v>126</v>
      </c>
      <c r="B139" s="22">
        <v>0.98007</v>
      </c>
      <c r="C139" s="22">
        <v>103.578</v>
      </c>
      <c r="D139" s="22">
        <v>0.75409000000000004</v>
      </c>
      <c r="E139" s="22">
        <v>1.4841</v>
      </c>
      <c r="F139" s="22">
        <v>1.0969800000000001</v>
      </c>
      <c r="G139" s="22">
        <v>115.934</v>
      </c>
      <c r="H139" s="22">
        <v>1.30128</v>
      </c>
      <c r="I139" s="22">
        <v>137.523</v>
      </c>
      <c r="J139" s="22">
        <v>0.98839999999999995</v>
      </c>
      <c r="K139" s="22">
        <v>1.0349999999999999</v>
      </c>
      <c r="L139" s="22">
        <v>0.74765000000000004</v>
      </c>
      <c r="M139" s="22">
        <v>79.015000000000001</v>
      </c>
      <c r="N139" s="22">
        <v>0.71401999999999999</v>
      </c>
      <c r="O139" s="22">
        <v>75.453999999999994</v>
      </c>
      <c r="P139" s="22">
        <v>1.76048</v>
      </c>
      <c r="Q139" s="22"/>
      <c r="R139" s="22"/>
      <c r="S139" s="22"/>
      <c r="T139" s="22"/>
      <c r="U139" s="22"/>
      <c r="AG139" s="3" t="s">
        <v>70</v>
      </c>
      <c r="AH139" s="1">
        <f t="shared" si="14"/>
        <v>29.800000000000935</v>
      </c>
      <c r="AI139" s="1">
        <f t="shared" si="13"/>
        <v>164.09999999999911</v>
      </c>
      <c r="AJ139" s="1">
        <f t="shared" si="13"/>
        <v>-23.999999999999577</v>
      </c>
      <c r="AK139" s="1">
        <f t="shared" si="13"/>
        <v>-75.49999999999946</v>
      </c>
      <c r="AL139" s="1">
        <f t="shared" si="13"/>
        <v>11.900000000000244</v>
      </c>
      <c r="AM139" s="1">
        <f t="shared" si="13"/>
        <v>160.89999999999947</v>
      </c>
      <c r="AN139" s="1">
        <f t="shared" si="13"/>
        <v>235.30000000000052</v>
      </c>
      <c r="AO139" s="1">
        <f t="shared" si="13"/>
        <v>423.49999999999852</v>
      </c>
      <c r="AP139" s="1">
        <f t="shared" si="12"/>
        <v>-14.899999999999913</v>
      </c>
      <c r="AQ139" s="1">
        <f t="shared" si="12"/>
        <v>55.300000000000352</v>
      </c>
      <c r="AR139" s="1">
        <f t="shared" si="12"/>
        <v>35.60000000000008</v>
      </c>
      <c r="AS139" s="1">
        <f t="shared" si="12"/>
        <v>139.60000000000008</v>
      </c>
      <c r="AT139" s="1">
        <f t="shared" si="12"/>
        <v>81.999999999999858</v>
      </c>
      <c r="AU139" s="1">
        <f t="shared" si="12"/>
        <v>182.89999999999935</v>
      </c>
      <c r="AV139" s="1">
        <f t="shared" si="10"/>
        <v>210.09999999999974</v>
      </c>
      <c r="AW139" s="1">
        <f t="shared" si="10"/>
        <v>0</v>
      </c>
      <c r="AX139" s="1">
        <f t="shared" si="10"/>
        <v>0</v>
      </c>
      <c r="AY139" s="1">
        <f t="shared" ref="AY139:BA142" si="15">IF(S$30="J",IF(S$32="B",(S150-S$43)*100,(S150-S$43)*-100),IF(S$32="B",(S150-S$43)*10000,(S150-S$43)*-10000))</f>
        <v>0</v>
      </c>
      <c r="AZ139" s="1">
        <f t="shared" si="15"/>
        <v>0</v>
      </c>
      <c r="BA139" s="1">
        <f t="shared" si="15"/>
        <v>0</v>
      </c>
      <c r="BB139" s="1">
        <f t="shared" si="11"/>
        <v>1616.5999999999995</v>
      </c>
    </row>
    <row r="140" spans="1:54">
      <c r="A140" s="3" t="s">
        <v>127</v>
      </c>
      <c r="B140" s="22">
        <v>0.98041999999999996</v>
      </c>
      <c r="C140" s="22">
        <v>103.60899999999999</v>
      </c>
      <c r="D140" s="22">
        <v>0.75419000000000003</v>
      </c>
      <c r="E140" s="22">
        <v>1.4825900000000001</v>
      </c>
      <c r="F140" s="22">
        <v>1.0964100000000001</v>
      </c>
      <c r="G140" s="22">
        <v>115.864</v>
      </c>
      <c r="H140" s="22">
        <v>1.3006599999999999</v>
      </c>
      <c r="I140" s="22">
        <v>137.452</v>
      </c>
      <c r="J140" s="22">
        <v>0.98855000000000004</v>
      </c>
      <c r="K140" s="22">
        <v>1.0350999999999999</v>
      </c>
      <c r="L140" s="22">
        <v>0.74787999999999999</v>
      </c>
      <c r="M140" s="22">
        <v>79.037000000000006</v>
      </c>
      <c r="N140" s="22">
        <v>0.71425000000000005</v>
      </c>
      <c r="O140" s="22">
        <v>75.477999999999994</v>
      </c>
      <c r="P140" s="22">
        <v>1.7588200000000001</v>
      </c>
      <c r="Q140" s="22"/>
      <c r="R140" s="22"/>
      <c r="S140" s="22"/>
      <c r="T140" s="22"/>
      <c r="U140" s="22"/>
      <c r="AG140" s="3" t="s">
        <v>71</v>
      </c>
      <c r="AH140" s="1">
        <f t="shared" si="14"/>
        <v>29.300000000000992</v>
      </c>
      <c r="AI140" s="1">
        <f t="shared" si="13"/>
        <v>171.69999999999987</v>
      </c>
      <c r="AJ140" s="1">
        <f t="shared" si="13"/>
        <v>-25.899999999999814</v>
      </c>
      <c r="AK140" s="1">
        <f t="shared" si="13"/>
        <v>-81.10000000000062</v>
      </c>
      <c r="AL140" s="1">
        <f t="shared" si="13"/>
        <v>9.0000000000012292</v>
      </c>
      <c r="AM140" s="1">
        <f t="shared" si="13"/>
        <v>167.39999999999924</v>
      </c>
      <c r="AN140" s="1">
        <f t="shared" si="13"/>
        <v>235.60000000000025</v>
      </c>
      <c r="AO140" s="1">
        <f t="shared" si="13"/>
        <v>434.699999999998</v>
      </c>
      <c r="AP140" s="1">
        <f t="shared" si="12"/>
        <v>-14.500000000000624</v>
      </c>
      <c r="AQ140" s="1">
        <f t="shared" si="12"/>
        <v>54.699999999998639</v>
      </c>
      <c r="AR140" s="1">
        <f t="shared" si="12"/>
        <v>37.500000000000313</v>
      </c>
      <c r="AS140" s="1">
        <f t="shared" si="12"/>
        <v>147.59999999999991</v>
      </c>
      <c r="AT140" s="1">
        <f t="shared" si="12"/>
        <v>82.999999999999744</v>
      </c>
      <c r="AU140" s="1">
        <f t="shared" si="12"/>
        <v>189.90000000000009</v>
      </c>
      <c r="AV140" s="1">
        <f t="shared" si="12"/>
        <v>206.69999999999965</v>
      </c>
      <c r="AW140" s="1">
        <f t="shared" si="12"/>
        <v>0</v>
      </c>
      <c r="AX140" s="1">
        <f t="shared" si="12"/>
        <v>0</v>
      </c>
      <c r="AY140" s="1">
        <f t="shared" si="15"/>
        <v>0</v>
      </c>
      <c r="AZ140" s="1">
        <f t="shared" si="15"/>
        <v>0</v>
      </c>
      <c r="BA140" s="1">
        <f t="shared" si="15"/>
        <v>0</v>
      </c>
      <c r="BB140" s="1">
        <f t="shared" si="11"/>
        <v>1645.599999999997</v>
      </c>
    </row>
    <row r="141" spans="1:54">
      <c r="A141" s="3" t="s">
        <v>61</v>
      </c>
      <c r="B141" s="22">
        <v>0.98016000000000003</v>
      </c>
      <c r="C141" s="22">
        <v>103.572</v>
      </c>
      <c r="D141" s="22">
        <v>0.75453999999999999</v>
      </c>
      <c r="E141" s="22">
        <v>1.48149</v>
      </c>
      <c r="F141" s="22">
        <v>1.0957699999999999</v>
      </c>
      <c r="G141" s="22">
        <v>115.791</v>
      </c>
      <c r="H141" s="22">
        <v>1.3003</v>
      </c>
      <c r="I141" s="22">
        <v>137.405</v>
      </c>
      <c r="J141" s="22">
        <v>0.98862000000000005</v>
      </c>
      <c r="K141" s="22">
        <v>1.0357799999999999</v>
      </c>
      <c r="L141" s="22">
        <v>0.74797000000000002</v>
      </c>
      <c r="M141" s="22">
        <v>79.043000000000006</v>
      </c>
      <c r="N141" s="22">
        <v>0.71392999999999995</v>
      </c>
      <c r="O141" s="22">
        <v>75.44</v>
      </c>
      <c r="P141" s="22">
        <v>1.75803</v>
      </c>
      <c r="Q141" s="22"/>
      <c r="R141" s="22"/>
      <c r="S141" s="22"/>
      <c r="T141" s="22"/>
      <c r="U141" s="22"/>
      <c r="AG141" s="3" t="s">
        <v>72</v>
      </c>
      <c r="AH141" s="1">
        <f t="shared" si="14"/>
        <v>28.600000000000847</v>
      </c>
      <c r="AI141" s="1">
        <f t="shared" si="13"/>
        <v>159.60000000000036</v>
      </c>
      <c r="AJ141" s="1">
        <f t="shared" si="13"/>
        <v>-26.699999999999502</v>
      </c>
      <c r="AK141" s="1">
        <f t="shared" si="13"/>
        <v>-98.799999999998889</v>
      </c>
      <c r="AL141" s="1">
        <f t="shared" si="13"/>
        <v>4.2999999999993044</v>
      </c>
      <c r="AM141" s="1">
        <f t="shared" si="13"/>
        <v>148.39999999999947</v>
      </c>
      <c r="AN141" s="1">
        <f t="shared" si="13"/>
        <v>229.99999999999909</v>
      </c>
      <c r="AO141" s="1">
        <f t="shared" si="13"/>
        <v>414.19999999999959</v>
      </c>
      <c r="AP141" s="1">
        <f t="shared" si="12"/>
        <v>-10.999999999999899</v>
      </c>
      <c r="AQ141" s="1">
        <f t="shared" si="12"/>
        <v>55.699999999998525</v>
      </c>
      <c r="AR141" s="1">
        <f t="shared" si="12"/>
        <v>26.200000000000667</v>
      </c>
      <c r="AS141" s="1">
        <f t="shared" si="12"/>
        <v>135.69999999999993</v>
      </c>
      <c r="AT141" s="1">
        <f t="shared" si="12"/>
        <v>77.399999999999693</v>
      </c>
      <c r="AU141" s="1">
        <f t="shared" si="12"/>
        <v>174.39999999999998</v>
      </c>
      <c r="AV141" s="1">
        <f t="shared" ref="AV141:AX142" si="16">IF(P$30="J",IF(P$32="B",(P152-P$43)*100,(P152-P$43)*-100),IF(P$32="B",(P152-P$43)*10000,(P152-P$43)*-10000))</f>
        <v>185.4</v>
      </c>
      <c r="AW141" s="1">
        <f t="shared" si="16"/>
        <v>0</v>
      </c>
      <c r="AX141" s="1">
        <f t="shared" si="16"/>
        <v>0</v>
      </c>
      <c r="AY141" s="1">
        <f t="shared" si="15"/>
        <v>0</v>
      </c>
      <c r="AZ141" s="1">
        <f t="shared" si="15"/>
        <v>0</v>
      </c>
      <c r="BA141" s="1">
        <f t="shared" si="15"/>
        <v>0</v>
      </c>
      <c r="BB141" s="1">
        <f t="shared" si="11"/>
        <v>1503.3999999999992</v>
      </c>
    </row>
    <row r="142" spans="1:54">
      <c r="A142" s="3" t="s">
        <v>62</v>
      </c>
      <c r="B142" s="22">
        <v>0.97936999999999996</v>
      </c>
      <c r="C142" s="22">
        <v>103.592</v>
      </c>
      <c r="D142" s="22">
        <v>0.75443000000000005</v>
      </c>
      <c r="E142" s="22">
        <v>1.4823299999999999</v>
      </c>
      <c r="F142" s="22">
        <v>1.0953900000000001</v>
      </c>
      <c r="G142" s="22">
        <v>115.863</v>
      </c>
      <c r="H142" s="22">
        <v>1.29827</v>
      </c>
      <c r="I142" s="22">
        <v>137.32400000000001</v>
      </c>
      <c r="J142" s="22">
        <v>0.98851</v>
      </c>
      <c r="K142" s="22">
        <v>1.03532</v>
      </c>
      <c r="L142" s="22">
        <v>0.74736000000000002</v>
      </c>
      <c r="M142" s="22">
        <v>79.052999999999997</v>
      </c>
      <c r="N142" s="22">
        <v>0.71357000000000004</v>
      </c>
      <c r="O142" s="22">
        <v>75.477999999999994</v>
      </c>
      <c r="P142" s="22">
        <v>1.7569399999999999</v>
      </c>
      <c r="Q142" s="22"/>
      <c r="R142" s="22"/>
      <c r="S142" s="22"/>
      <c r="T142" s="22"/>
      <c r="U142" s="22"/>
      <c r="AG142" s="3" t="s">
        <v>138</v>
      </c>
      <c r="AH142" s="1">
        <f t="shared" si="14"/>
        <v>28.600000000000847</v>
      </c>
      <c r="AI142" s="1">
        <f t="shared" si="13"/>
        <v>159.60000000000036</v>
      </c>
      <c r="AJ142" s="1">
        <f t="shared" si="13"/>
        <v>-26.699999999999502</v>
      </c>
      <c r="AK142" s="1">
        <f t="shared" si="13"/>
        <v>-98.799999999998889</v>
      </c>
      <c r="AL142" s="1">
        <f t="shared" si="13"/>
        <v>4.2999999999993044</v>
      </c>
      <c r="AM142" s="1">
        <f t="shared" si="13"/>
        <v>148.39999999999947</v>
      </c>
      <c r="AN142" s="1">
        <f t="shared" si="13"/>
        <v>229.99999999999909</v>
      </c>
      <c r="AO142" s="1">
        <f t="shared" si="13"/>
        <v>414.19999999999959</v>
      </c>
      <c r="AP142" s="1">
        <f t="shared" si="13"/>
        <v>-10.999999999999899</v>
      </c>
      <c r="AQ142" s="1">
        <f t="shared" si="13"/>
        <v>55.699999999998525</v>
      </c>
      <c r="AR142" s="1">
        <f t="shared" si="13"/>
        <v>26.200000000000667</v>
      </c>
      <c r="AS142" s="1">
        <f t="shared" si="13"/>
        <v>135.69999999999993</v>
      </c>
      <c r="AT142" s="1">
        <f t="shared" si="13"/>
        <v>77.399999999999693</v>
      </c>
      <c r="AU142" s="1">
        <f t="shared" si="13"/>
        <v>174.39999999999998</v>
      </c>
      <c r="AV142" s="1">
        <f t="shared" si="16"/>
        <v>185.4</v>
      </c>
      <c r="AW142" s="1">
        <f t="shared" si="16"/>
        <v>0</v>
      </c>
      <c r="AX142" s="1">
        <f t="shared" si="16"/>
        <v>0</v>
      </c>
      <c r="AY142" s="1">
        <f t="shared" si="15"/>
        <v>0</v>
      </c>
      <c r="AZ142" s="1">
        <f t="shared" si="15"/>
        <v>0</v>
      </c>
      <c r="BA142" s="1">
        <f t="shared" si="15"/>
        <v>0</v>
      </c>
      <c r="BB142" s="1">
        <f t="shared" si="11"/>
        <v>1503.3999999999992</v>
      </c>
    </row>
    <row r="143" spans="1:54">
      <c r="A143" s="3" t="s">
        <v>63</v>
      </c>
      <c r="B143" s="22">
        <v>0.97948000000000002</v>
      </c>
      <c r="C143" s="22">
        <v>103.506</v>
      </c>
      <c r="D143" s="22">
        <v>0.75568000000000002</v>
      </c>
      <c r="E143" s="22">
        <v>1.4806900000000001</v>
      </c>
      <c r="F143" s="22">
        <v>1.0961099999999999</v>
      </c>
      <c r="G143" s="22">
        <v>115.83</v>
      </c>
      <c r="H143" s="22">
        <v>1.2999000000000001</v>
      </c>
      <c r="I143" s="22">
        <v>137.363</v>
      </c>
      <c r="J143" s="22">
        <v>0.98943000000000003</v>
      </c>
      <c r="K143" s="22">
        <v>1.0348299999999999</v>
      </c>
      <c r="L143" s="22">
        <v>0.748</v>
      </c>
      <c r="M143" s="22">
        <v>79.045000000000002</v>
      </c>
      <c r="N143" s="22">
        <v>0.71518999999999999</v>
      </c>
      <c r="O143" s="22">
        <v>75.573999999999998</v>
      </c>
      <c r="P143" s="22">
        <v>1.75597</v>
      </c>
      <c r="Q143" s="22"/>
      <c r="R143" s="22"/>
      <c r="S143" s="22"/>
      <c r="T143" s="22"/>
      <c r="U143" s="22"/>
      <c r="AG143" s="15"/>
    </row>
    <row r="144" spans="1:54">
      <c r="A144" s="3" t="s">
        <v>64</v>
      </c>
      <c r="B144" s="22">
        <v>0.97911000000000004</v>
      </c>
      <c r="C144" s="22">
        <v>103.44799999999999</v>
      </c>
      <c r="D144" s="22">
        <v>0.75817999999999997</v>
      </c>
      <c r="E144" s="22">
        <v>1.4780899999999999</v>
      </c>
      <c r="F144" s="22">
        <v>1.0973999999999999</v>
      </c>
      <c r="G144" s="22">
        <v>115.944</v>
      </c>
      <c r="H144" s="22">
        <v>1.3051600000000001</v>
      </c>
      <c r="I144" s="22">
        <v>137.892</v>
      </c>
      <c r="J144" s="22">
        <v>0.98726999999999998</v>
      </c>
      <c r="K144" s="22">
        <v>1.03417</v>
      </c>
      <c r="L144" s="22">
        <v>0.75182000000000004</v>
      </c>
      <c r="M144" s="22">
        <v>79.436000000000007</v>
      </c>
      <c r="N144" s="22">
        <v>0.71770999999999996</v>
      </c>
      <c r="O144" s="22">
        <v>75.828999999999994</v>
      </c>
      <c r="P144" s="22">
        <v>1.75793</v>
      </c>
      <c r="Q144" s="22"/>
      <c r="R144" s="22"/>
      <c r="S144" s="22"/>
      <c r="T144" s="22"/>
      <c r="U144" s="22"/>
      <c r="AG144" s="15"/>
    </row>
    <row r="145" spans="1:47">
      <c r="A145" s="3" t="s">
        <v>65</v>
      </c>
      <c r="B145" s="22">
        <v>0.97714999999999996</v>
      </c>
      <c r="C145" s="22">
        <v>103.631</v>
      </c>
      <c r="D145" s="22">
        <v>0.75853000000000004</v>
      </c>
      <c r="E145" s="22">
        <v>1.47706</v>
      </c>
      <c r="F145" s="22">
        <v>1.09511</v>
      </c>
      <c r="G145" s="22">
        <v>116.137</v>
      </c>
      <c r="H145" s="22">
        <v>1.3032900000000001</v>
      </c>
      <c r="I145" s="22">
        <v>138.22999999999999</v>
      </c>
      <c r="J145" s="22">
        <v>0.98650000000000004</v>
      </c>
      <c r="K145" s="22">
        <v>1.0360100000000001</v>
      </c>
      <c r="L145" s="22">
        <v>0.75107999999999997</v>
      </c>
      <c r="M145" s="22">
        <v>79.656000000000006</v>
      </c>
      <c r="N145" s="22">
        <v>0.71519999999999995</v>
      </c>
      <c r="O145" s="22">
        <v>75.849000000000004</v>
      </c>
      <c r="P145" s="22">
        <v>1.7580499999999999</v>
      </c>
      <c r="Q145" s="22"/>
      <c r="R145" s="22"/>
      <c r="S145" s="22"/>
      <c r="T145" s="22"/>
      <c r="U145" s="22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9"/>
      <c r="AS145" s="8"/>
      <c r="AT145" s="8"/>
      <c r="AU145" s="8"/>
    </row>
    <row r="146" spans="1:47">
      <c r="A146" s="3" t="s">
        <v>66</v>
      </c>
      <c r="B146" s="22">
        <v>0.98040000000000005</v>
      </c>
      <c r="C146" s="22">
        <v>104.157</v>
      </c>
      <c r="D146" s="22">
        <v>0.75478000000000001</v>
      </c>
      <c r="E146" s="22">
        <v>1.4785999999999999</v>
      </c>
      <c r="F146" s="22">
        <v>1.0942700000000001</v>
      </c>
      <c r="G146" s="22">
        <v>116.251</v>
      </c>
      <c r="H146" s="22">
        <v>1.30461</v>
      </c>
      <c r="I146" s="22">
        <v>138.60400000000001</v>
      </c>
      <c r="J146" s="22">
        <v>0.98282999999999998</v>
      </c>
      <c r="K146" s="22">
        <v>1.0364500000000001</v>
      </c>
      <c r="L146" s="22">
        <v>0.75282000000000004</v>
      </c>
      <c r="M146" s="22">
        <v>79.98</v>
      </c>
      <c r="N146" s="22">
        <v>0.71386000000000005</v>
      </c>
      <c r="O146" s="22">
        <v>75.838999999999999</v>
      </c>
      <c r="P146" s="22">
        <v>1.7628600000000001</v>
      </c>
      <c r="Q146" s="22"/>
      <c r="R146" s="22"/>
      <c r="S146" s="22"/>
      <c r="T146" s="22"/>
      <c r="U146" s="22"/>
      <c r="AG146" s="15"/>
    </row>
    <row r="147" spans="1:47">
      <c r="A147" s="3" t="s">
        <v>67</v>
      </c>
      <c r="B147" s="22">
        <v>0.98048000000000002</v>
      </c>
      <c r="C147" s="22">
        <v>104.16800000000001</v>
      </c>
      <c r="D147" s="22">
        <v>0.75556999999999996</v>
      </c>
      <c r="E147" s="22">
        <v>1.47648</v>
      </c>
      <c r="F147" s="22">
        <v>1.0939399999999999</v>
      </c>
      <c r="G147" s="22">
        <v>116.22</v>
      </c>
      <c r="H147" s="22">
        <v>1.30376</v>
      </c>
      <c r="I147" s="22">
        <v>138.51599999999999</v>
      </c>
      <c r="J147" s="22">
        <v>0.98207</v>
      </c>
      <c r="K147" s="22">
        <v>1.03718</v>
      </c>
      <c r="L147" s="22">
        <v>0.75421000000000005</v>
      </c>
      <c r="M147" s="22">
        <v>80.132999999999996</v>
      </c>
      <c r="N147" s="22">
        <v>0.71413000000000004</v>
      </c>
      <c r="O147" s="22">
        <v>75.87</v>
      </c>
      <c r="P147" s="22">
        <v>1.7597</v>
      </c>
      <c r="Q147" s="22"/>
      <c r="R147" s="22"/>
      <c r="S147" s="22"/>
      <c r="T147" s="22"/>
      <c r="U147" s="22"/>
      <c r="AG147" s="15"/>
    </row>
    <row r="148" spans="1:47">
      <c r="A148" s="3" t="s">
        <v>68</v>
      </c>
      <c r="B148" s="22">
        <v>0.98011000000000004</v>
      </c>
      <c r="C148" s="22">
        <v>103.943</v>
      </c>
      <c r="D148" s="22">
        <v>0.75658999999999998</v>
      </c>
      <c r="E148" s="22">
        <v>1.47526</v>
      </c>
      <c r="F148" s="22">
        <v>1.0940700000000001</v>
      </c>
      <c r="G148" s="22">
        <v>116.03</v>
      </c>
      <c r="H148" s="22">
        <v>1.3042100000000001</v>
      </c>
      <c r="I148" s="22">
        <v>138.31200000000001</v>
      </c>
      <c r="J148" s="22">
        <v>0.98277000000000003</v>
      </c>
      <c r="K148" s="22">
        <v>1.03759</v>
      </c>
      <c r="L148" s="22">
        <v>0.75446000000000002</v>
      </c>
      <c r="M148" s="22">
        <v>80.010999999999996</v>
      </c>
      <c r="N148" s="22">
        <v>0.71460000000000001</v>
      </c>
      <c r="O148" s="22">
        <v>75.781999999999996</v>
      </c>
      <c r="P148" s="22">
        <v>1.7585200000000001</v>
      </c>
      <c r="Q148" s="22"/>
      <c r="R148" s="22"/>
      <c r="S148" s="22"/>
      <c r="T148" s="22"/>
      <c r="U148" s="22"/>
      <c r="AG148" s="15"/>
    </row>
    <row r="149" spans="1:47">
      <c r="A149" s="3" t="s">
        <v>69</v>
      </c>
      <c r="B149" s="22">
        <v>0.98048999999999997</v>
      </c>
      <c r="C149" s="22">
        <v>104.02</v>
      </c>
      <c r="D149" s="22">
        <v>0.75636000000000003</v>
      </c>
      <c r="E149" s="22">
        <v>1.4748300000000001</v>
      </c>
      <c r="F149" s="22">
        <v>1.0939099999999999</v>
      </c>
      <c r="G149" s="22">
        <v>116.05500000000001</v>
      </c>
      <c r="H149" s="22">
        <v>1.3038799999999999</v>
      </c>
      <c r="I149" s="22">
        <v>138.32900000000001</v>
      </c>
      <c r="J149" s="22">
        <v>0.98299999999999998</v>
      </c>
      <c r="K149" s="22">
        <v>1.0371900000000001</v>
      </c>
      <c r="L149" s="22">
        <v>0.75434000000000001</v>
      </c>
      <c r="M149" s="22">
        <v>80.028000000000006</v>
      </c>
      <c r="N149" s="22">
        <v>0.71492999999999995</v>
      </c>
      <c r="O149" s="22">
        <v>75.844999999999999</v>
      </c>
      <c r="P149" s="22">
        <v>1.75789</v>
      </c>
      <c r="Q149" s="22"/>
      <c r="R149" s="22"/>
      <c r="S149" s="22"/>
      <c r="T149" s="22"/>
      <c r="U149" s="22"/>
      <c r="AG149" s="15"/>
    </row>
    <row r="150" spans="1:47">
      <c r="A150" s="3" t="s">
        <v>70</v>
      </c>
      <c r="B150" s="22">
        <v>0.98028000000000004</v>
      </c>
      <c r="C150" s="22">
        <v>103.94199999999999</v>
      </c>
      <c r="D150" s="22">
        <v>0.75661999999999996</v>
      </c>
      <c r="E150" s="22">
        <v>1.47479</v>
      </c>
      <c r="F150" s="22">
        <v>1.09402</v>
      </c>
      <c r="G150" s="22">
        <v>116</v>
      </c>
      <c r="H150" s="22">
        <v>1.30332</v>
      </c>
      <c r="I150" s="22">
        <v>138.196</v>
      </c>
      <c r="J150" s="22">
        <v>0.98307999999999995</v>
      </c>
      <c r="K150" s="22">
        <v>1.0375399999999999</v>
      </c>
      <c r="L150" s="22">
        <v>0.75439999999999996</v>
      </c>
      <c r="M150" s="22">
        <v>79.994</v>
      </c>
      <c r="N150" s="22">
        <v>0.71475</v>
      </c>
      <c r="O150" s="22">
        <v>75.784999999999997</v>
      </c>
      <c r="P150" s="22">
        <v>1.75701</v>
      </c>
      <c r="Q150" s="22"/>
      <c r="R150" s="22"/>
      <c r="S150" s="22"/>
      <c r="T150" s="22"/>
      <c r="U150" s="22"/>
      <c r="AG150" s="15"/>
    </row>
    <row r="151" spans="1:47">
      <c r="A151" s="3" t="s">
        <v>71</v>
      </c>
      <c r="B151" s="22">
        <v>0.98023000000000005</v>
      </c>
      <c r="C151" s="22">
        <v>104.018</v>
      </c>
      <c r="D151" s="22">
        <v>0.75680999999999998</v>
      </c>
      <c r="E151" s="22">
        <v>1.4742299999999999</v>
      </c>
      <c r="F151" s="22">
        <v>1.0937300000000001</v>
      </c>
      <c r="G151" s="22">
        <v>116.065</v>
      </c>
      <c r="H151" s="22">
        <v>1.30335</v>
      </c>
      <c r="I151" s="22">
        <v>138.30799999999999</v>
      </c>
      <c r="J151" s="22">
        <v>0.98304000000000002</v>
      </c>
      <c r="K151" s="22">
        <v>1.0376000000000001</v>
      </c>
      <c r="L151" s="22">
        <v>0.75458999999999998</v>
      </c>
      <c r="M151" s="22">
        <v>80.073999999999998</v>
      </c>
      <c r="N151" s="22">
        <v>0.71484999999999999</v>
      </c>
      <c r="O151" s="22">
        <v>75.855000000000004</v>
      </c>
      <c r="P151" s="22">
        <v>1.75667</v>
      </c>
      <c r="Q151" s="22"/>
      <c r="R151" s="22"/>
      <c r="S151" s="22"/>
      <c r="T151" s="22"/>
      <c r="U151" s="22"/>
      <c r="AG151" s="15"/>
    </row>
    <row r="152" spans="1:47">
      <c r="A152" s="3" t="s">
        <v>72</v>
      </c>
      <c r="B152" s="1">
        <v>0.98016000000000003</v>
      </c>
      <c r="C152" s="1">
        <v>103.89700000000001</v>
      </c>
      <c r="D152" s="1">
        <v>0.75688999999999995</v>
      </c>
      <c r="E152" s="1">
        <v>1.4724600000000001</v>
      </c>
      <c r="F152" s="1">
        <v>1.0932599999999999</v>
      </c>
      <c r="G152" s="1">
        <v>115.875</v>
      </c>
      <c r="H152" s="1">
        <v>1.3027899999999999</v>
      </c>
      <c r="I152" s="1">
        <v>138.10300000000001</v>
      </c>
      <c r="J152" s="1">
        <v>0.98268999999999995</v>
      </c>
      <c r="K152" s="1">
        <v>1.0375000000000001</v>
      </c>
      <c r="L152" s="1">
        <v>0.75346000000000002</v>
      </c>
      <c r="M152" s="1">
        <v>79.954999999999998</v>
      </c>
      <c r="N152" s="1">
        <v>0.71428999999999998</v>
      </c>
      <c r="O152" s="1">
        <v>75.7</v>
      </c>
      <c r="P152" s="1">
        <v>1.75454</v>
      </c>
      <c r="Q152" s="22"/>
      <c r="R152" s="22"/>
      <c r="S152" s="22"/>
      <c r="T152" s="22"/>
      <c r="U152" s="22"/>
      <c r="AG152" s="15"/>
    </row>
    <row r="153" spans="1:47">
      <c r="A153" s="3" t="s">
        <v>138</v>
      </c>
      <c r="B153" s="1">
        <v>0.98016000000000003</v>
      </c>
      <c r="C153" s="1">
        <v>103.89700000000001</v>
      </c>
      <c r="D153" s="1">
        <v>0.75688999999999995</v>
      </c>
      <c r="E153" s="1">
        <v>1.4724600000000001</v>
      </c>
      <c r="F153" s="1">
        <v>1.0932599999999999</v>
      </c>
      <c r="G153" s="1">
        <v>115.875</v>
      </c>
      <c r="H153" s="1">
        <v>1.3027899999999999</v>
      </c>
      <c r="I153" s="1">
        <v>138.10300000000001</v>
      </c>
      <c r="J153" s="1">
        <v>0.98268999999999995</v>
      </c>
      <c r="K153" s="1">
        <v>1.0375000000000001</v>
      </c>
      <c r="L153" s="1">
        <v>0.75346000000000002</v>
      </c>
      <c r="M153" s="1">
        <v>79.954999999999998</v>
      </c>
      <c r="N153" s="1">
        <v>0.71428999999999998</v>
      </c>
      <c r="O153" s="1">
        <v>75.7</v>
      </c>
      <c r="P153" s="1">
        <v>1.75454</v>
      </c>
      <c r="Q153" s="1"/>
      <c r="R153" s="1"/>
      <c r="S153" s="1"/>
      <c r="T153" s="1"/>
      <c r="U153" s="1"/>
      <c r="AG153" s="15"/>
    </row>
    <row r="154" spans="1:47">
      <c r="AG154" s="15"/>
    </row>
    <row r="155" spans="1:47">
      <c r="AG155" s="15"/>
    </row>
    <row r="156" spans="1:47">
      <c r="AG156" s="15"/>
    </row>
    <row r="157" spans="1:47">
      <c r="AG157" s="15"/>
    </row>
    <row r="158" spans="1:47">
      <c r="AG158" s="15"/>
    </row>
    <row r="159" spans="1:47">
      <c r="AG159" s="15"/>
    </row>
    <row r="160" spans="1:47">
      <c r="AG160" s="15"/>
    </row>
    <row r="161" spans="33:33">
      <c r="AG161" s="15"/>
    </row>
    <row r="162" spans="33:33">
      <c r="AG162" s="15"/>
    </row>
    <row r="163" spans="33:33">
      <c r="AG163" s="15"/>
    </row>
    <row r="164" spans="33:33">
      <c r="AG164" s="15"/>
    </row>
    <row r="165" spans="33:33">
      <c r="AG165" s="15"/>
    </row>
    <row r="166" spans="33:33">
      <c r="AG166" s="15"/>
    </row>
    <row r="167" spans="33:33">
      <c r="AG167" s="15"/>
    </row>
    <row r="168" spans="33:33">
      <c r="AG168" s="15"/>
    </row>
    <row r="169" spans="33:33">
      <c r="AG169" s="15"/>
    </row>
    <row r="170" spans="33:33">
      <c r="AG170" s="15"/>
    </row>
    <row r="171" spans="33:33">
      <c r="AG171" s="15"/>
    </row>
    <row r="172" spans="33:33">
      <c r="AG172" s="15"/>
    </row>
    <row r="173" spans="33:33">
      <c r="AG173" s="15"/>
    </row>
    <row r="174" spans="33:33">
      <c r="AG174" s="15"/>
    </row>
    <row r="175" spans="33:33">
      <c r="AG175" s="15"/>
    </row>
    <row r="176" spans="33:33">
      <c r="AG176" s="15"/>
    </row>
    <row r="177" spans="33:33">
      <c r="AG177" s="15"/>
    </row>
    <row r="178" spans="33:33">
      <c r="AG178" s="15"/>
    </row>
    <row r="179" spans="33:33">
      <c r="AG179" s="15"/>
    </row>
    <row r="180" spans="33:33">
      <c r="AG180" s="15"/>
    </row>
    <row r="181" spans="33:33">
      <c r="AG181" s="15"/>
    </row>
    <row r="182" spans="33:33">
      <c r="AG182" s="15"/>
    </row>
    <row r="183" spans="33:33">
      <c r="AG183" s="15"/>
    </row>
    <row r="184" spans="33:33">
      <c r="AG184" s="15"/>
    </row>
    <row r="185" spans="33:33">
      <c r="AG185" s="15"/>
    </row>
    <row r="186" spans="33:33">
      <c r="AG186" s="15"/>
    </row>
    <row r="187" spans="33:33">
      <c r="AG187" s="15"/>
    </row>
    <row r="188" spans="33:33">
      <c r="AG188" s="15"/>
    </row>
    <row r="189" spans="33:33">
      <c r="AG189" s="15"/>
    </row>
    <row r="190" spans="33:33">
      <c r="AG190" s="15"/>
    </row>
    <row r="191" spans="33:33">
      <c r="AG191" s="15"/>
    </row>
    <row r="192" spans="33:33">
      <c r="AG192" s="15"/>
    </row>
    <row r="193" spans="33:33">
      <c r="AG193" s="15"/>
    </row>
    <row r="194" spans="33:33">
      <c r="AG194" s="15"/>
    </row>
    <row r="195" spans="33:33">
      <c r="AG195" s="15"/>
    </row>
    <row r="196" spans="33:33">
      <c r="AG196" s="15"/>
    </row>
    <row r="197" spans="33:33">
      <c r="AG197" s="15"/>
    </row>
    <row r="198" spans="33:33">
      <c r="AG198" s="15"/>
    </row>
    <row r="199" spans="33:33">
      <c r="AG199" s="15"/>
    </row>
    <row r="200" spans="33:33">
      <c r="AG200" s="15"/>
    </row>
    <row r="201" spans="33:33">
      <c r="AG201" s="15"/>
    </row>
    <row r="202" spans="33:33">
      <c r="AG202" s="15"/>
    </row>
    <row r="203" spans="33:33">
      <c r="AG203" s="15"/>
    </row>
    <row r="204" spans="33:33">
      <c r="AG204" s="15"/>
    </row>
    <row r="205" spans="33:33">
      <c r="AG205" s="15"/>
    </row>
    <row r="206" spans="33:33">
      <c r="AG206" s="15"/>
    </row>
    <row r="207" spans="33:33">
      <c r="AG207" s="15"/>
    </row>
    <row r="208" spans="33:33">
      <c r="AG208" s="15"/>
    </row>
    <row r="209" spans="33:33">
      <c r="AG209" s="15"/>
    </row>
    <row r="210" spans="33:33">
      <c r="AG210" s="15"/>
    </row>
    <row r="211" spans="33:33">
      <c r="AG211" s="15"/>
    </row>
    <row r="212" spans="33:33">
      <c r="AG212" s="15"/>
    </row>
    <row r="213" spans="33:33">
      <c r="AG213" s="15"/>
    </row>
    <row r="214" spans="33:33">
      <c r="AG214" s="15"/>
    </row>
    <row r="215" spans="33:33">
      <c r="AG215" s="15"/>
    </row>
    <row r="216" spans="33:33">
      <c r="AG216" s="15"/>
    </row>
    <row r="217" spans="33:33">
      <c r="AG217" s="15"/>
    </row>
    <row r="218" spans="33:33">
      <c r="AG218" s="15"/>
    </row>
    <row r="219" spans="33:33">
      <c r="AG219" s="15"/>
    </row>
    <row r="220" spans="33:33">
      <c r="AG220" s="15"/>
    </row>
    <row r="221" spans="33:33">
      <c r="AG221" s="15"/>
    </row>
    <row r="222" spans="33:33">
      <c r="AG222" s="15"/>
    </row>
    <row r="223" spans="33:33">
      <c r="AG223" s="15"/>
    </row>
    <row r="224" spans="33:33">
      <c r="AG224" s="15"/>
    </row>
    <row r="225" spans="33:33">
      <c r="AG225" s="15"/>
    </row>
    <row r="226" spans="33:33">
      <c r="AG226" s="15"/>
    </row>
    <row r="227" spans="33:33">
      <c r="AG227" s="15"/>
    </row>
    <row r="228" spans="33:33">
      <c r="AG228" s="15"/>
    </row>
    <row r="229" spans="33:33">
      <c r="AG229" s="15"/>
    </row>
    <row r="230" spans="33:33">
      <c r="AG230" s="15"/>
    </row>
    <row r="231" spans="33:33">
      <c r="AG231" s="15"/>
    </row>
    <row r="232" spans="33:33">
      <c r="AG232" s="15"/>
    </row>
    <row r="233" spans="33:33">
      <c r="AG233" s="15"/>
    </row>
    <row r="234" spans="33:33">
      <c r="AG234" s="15"/>
    </row>
    <row r="235" spans="33:33">
      <c r="AG235" s="15"/>
    </row>
    <row r="236" spans="33:33">
      <c r="AG236" s="15"/>
    </row>
    <row r="237" spans="33:33">
      <c r="AG237" s="15"/>
    </row>
    <row r="238" spans="33:33">
      <c r="AG238" s="15"/>
    </row>
    <row r="239" spans="33:33">
      <c r="AG239" s="15"/>
    </row>
    <row r="240" spans="33:33">
      <c r="AG240" s="15"/>
    </row>
    <row r="241" spans="33:33">
      <c r="AG241" s="15"/>
    </row>
    <row r="242" spans="33:33">
      <c r="AG242" s="15"/>
    </row>
    <row r="243" spans="33:33">
      <c r="AG243" s="15"/>
    </row>
    <row r="244" spans="33:33">
      <c r="AG244" s="15"/>
    </row>
    <row r="245" spans="33:33">
      <c r="AG245" s="15"/>
    </row>
    <row r="246" spans="33:33">
      <c r="AG246" s="15"/>
    </row>
    <row r="247" spans="33:33">
      <c r="AG247" s="15"/>
    </row>
    <row r="248" spans="33:33">
      <c r="AG248" s="15"/>
    </row>
    <row r="249" spans="33:33">
      <c r="AG249" s="15"/>
    </row>
    <row r="250" spans="33:33">
      <c r="AG250" s="15"/>
    </row>
    <row r="251" spans="33:33">
      <c r="AG251" s="15"/>
    </row>
    <row r="252" spans="33:33">
      <c r="AG252" s="15"/>
    </row>
    <row r="253" spans="33:33">
      <c r="AG253" s="15"/>
    </row>
    <row r="254" spans="33:33">
      <c r="AG254" s="15"/>
    </row>
    <row r="255" spans="33:33">
      <c r="AG255" s="15"/>
    </row>
    <row r="256" spans="33:33">
      <c r="AG256" s="15"/>
    </row>
    <row r="257" spans="33:33">
      <c r="AG257" s="15"/>
    </row>
    <row r="258" spans="33:33">
      <c r="AG258" s="15"/>
    </row>
    <row r="259" spans="33:33">
      <c r="AG259" s="15"/>
    </row>
    <row r="260" spans="33:33">
      <c r="AG260" s="15"/>
    </row>
    <row r="261" spans="33:33">
      <c r="AG261" s="15"/>
    </row>
    <row r="262" spans="33:33">
      <c r="AG262" s="15"/>
    </row>
    <row r="263" spans="33:33">
      <c r="AG263" s="15"/>
    </row>
    <row r="264" spans="33:33">
      <c r="AG264" s="15"/>
    </row>
    <row r="265" spans="33:33">
      <c r="AG265" s="15"/>
    </row>
    <row r="266" spans="33:33">
      <c r="AG266" s="15"/>
    </row>
    <row r="267" spans="33:33">
      <c r="AG267" s="15"/>
    </row>
    <row r="268" spans="33:33">
      <c r="AG268" s="15"/>
    </row>
    <row r="269" spans="33:33">
      <c r="AG269" s="15"/>
    </row>
  </sheetData>
  <mergeCells count="1">
    <mergeCell ref="BB30:BB31"/>
  </mergeCells>
  <conditionalFormatting sqref="AH32:BA142">
    <cfRule type="cellIs" dxfId="15" priority="7" operator="greaterThan">
      <formula>0</formula>
    </cfRule>
    <cfRule type="cellIs" dxfId="14" priority="8" operator="lessThan">
      <formula>0</formula>
    </cfRule>
  </conditionalFormatting>
  <conditionalFormatting sqref="AH28:AU28">
    <cfRule type="cellIs" dxfId="13" priority="5" operator="greaterThan">
      <formula>0</formula>
    </cfRule>
    <cfRule type="cellIs" dxfId="12" priority="6" operator="lessThan">
      <formula>0</formula>
    </cfRule>
  </conditionalFormatting>
  <conditionalFormatting sqref="AV28:BB28">
    <cfRule type="cellIs" dxfId="11" priority="3" operator="greaterThan">
      <formula>0</formula>
    </cfRule>
    <cfRule type="cellIs" dxfId="10" priority="4" operator="lessThan">
      <formula>0</formula>
    </cfRule>
  </conditionalFormatting>
  <conditionalFormatting sqref="BB32:BB142">
    <cfRule type="cellIs" dxfId="9" priority="1" operator="greaterThan">
      <formula>0</formula>
    </cfRule>
    <cfRule type="cellIs" dxfId="8" priority="2" operator="lessThan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6:BB269"/>
  <sheetViews>
    <sheetView topLeftCell="A19" workbookViewId="0">
      <selection activeCell="C38" sqref="C38"/>
    </sheetView>
  </sheetViews>
  <sheetFormatPr defaultRowHeight="15"/>
  <cols>
    <col min="1" max="1" width="7.7109375" style="15" bestFit="1" customWidth="1"/>
    <col min="2" max="21" width="4.42578125" style="15" customWidth="1"/>
    <col min="22" max="32" width="9.140625" style="15"/>
    <col min="33" max="33" width="7.7109375" style="2" bestFit="1" customWidth="1"/>
    <col min="34" max="54" width="5.85546875" style="15" customWidth="1"/>
    <col min="55" max="16384" width="9.140625" style="15"/>
  </cols>
  <sheetData>
    <row r="26" spans="1:54" ht="3.75" customHeight="1" thickBot="1"/>
    <row r="27" spans="1:54">
      <c r="AG27" s="10"/>
      <c r="AH27" s="11"/>
      <c r="AI27" s="12"/>
      <c r="AJ27" s="12"/>
      <c r="AK27" s="12"/>
      <c r="AL27" s="12"/>
      <c r="AM27" s="12"/>
      <c r="AN27" s="12"/>
      <c r="AO27" s="12"/>
      <c r="AP27" s="12"/>
      <c r="AQ27" s="12"/>
      <c r="AR27" s="23" t="s">
        <v>73</v>
      </c>
      <c r="AS27" s="12"/>
      <c r="AT27" s="12"/>
      <c r="AU27" s="12"/>
      <c r="AV27" s="13"/>
      <c r="AW27" s="12"/>
      <c r="AX27" s="12"/>
      <c r="AY27" s="12"/>
      <c r="AZ27" s="12"/>
      <c r="BA27" s="12"/>
      <c r="BB27" s="14"/>
    </row>
    <row r="28" spans="1:54" ht="15.75" thickBot="1">
      <c r="AH28" s="5">
        <f>IF(B$30="J",IF(B$32="s",(B33-B$41)*100,(B33-B$41)*-100),IF(B$32="s",(B33-B$41)*10000,(B33-B$41)*-10000))</f>
        <v>0</v>
      </c>
      <c r="AI28" s="6">
        <f>IF(C$30="J",IF(C$32="s",(C33-C$41)*100,(C33-C$41)*-100),IF(C$32="s",(C33-C$41)*10000,(C33-C$41)*-10000))</f>
        <v>0</v>
      </c>
      <c r="AJ28" s="6">
        <f t="shared" ref="AJ28:BA28" si="0">IF(D$30="J",IF(D$32="s",(D33-D$41)*100,(D33-D$41)*-100),IF(D$32="s",(D33-D$41)*10000,(D33-D$41)*-10000))</f>
        <v>0</v>
      </c>
      <c r="AK28" s="6">
        <f t="shared" si="0"/>
        <v>0</v>
      </c>
      <c r="AL28" s="6">
        <f t="shared" si="0"/>
        <v>0</v>
      </c>
      <c r="AM28" s="6">
        <f t="shared" si="0"/>
        <v>0</v>
      </c>
      <c r="AN28" s="6">
        <f t="shared" si="0"/>
        <v>0</v>
      </c>
      <c r="AO28" s="6">
        <f t="shared" si="0"/>
        <v>0</v>
      </c>
      <c r="AP28" s="6">
        <f t="shared" si="0"/>
        <v>0</v>
      </c>
      <c r="AQ28" s="6">
        <f t="shared" si="0"/>
        <v>0</v>
      </c>
      <c r="AR28" s="6">
        <f t="shared" si="0"/>
        <v>0</v>
      </c>
      <c r="AS28" s="6">
        <f t="shared" si="0"/>
        <v>0</v>
      </c>
      <c r="AT28" s="6">
        <f t="shared" si="0"/>
        <v>0</v>
      </c>
      <c r="AU28" s="6">
        <f t="shared" si="0"/>
        <v>0</v>
      </c>
      <c r="AV28" s="6">
        <f t="shared" si="0"/>
        <v>0</v>
      </c>
      <c r="AW28" s="6">
        <f t="shared" si="0"/>
        <v>0</v>
      </c>
      <c r="AX28" s="6">
        <f t="shared" si="0"/>
        <v>0</v>
      </c>
      <c r="AY28" s="6">
        <f t="shared" si="0"/>
        <v>0</v>
      </c>
      <c r="AZ28" s="6">
        <f t="shared" si="0"/>
        <v>0</v>
      </c>
      <c r="BA28" s="6">
        <f t="shared" si="0"/>
        <v>0</v>
      </c>
      <c r="BB28" s="7">
        <f>SUM(AH28:BA28)</f>
        <v>0</v>
      </c>
    </row>
    <row r="29" spans="1:54" ht="18" customHeight="1">
      <c r="A29" s="24"/>
      <c r="B29" s="24"/>
      <c r="C29" s="24"/>
      <c r="D29" s="24"/>
      <c r="E29" s="24"/>
      <c r="F29" s="24"/>
      <c r="G29" s="24"/>
      <c r="H29" s="24"/>
      <c r="I29" s="24"/>
      <c r="J29" s="24" t="s">
        <v>80</v>
      </c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AG29" s="25"/>
      <c r="AH29" s="25"/>
      <c r="AI29" s="25"/>
      <c r="AJ29" s="25"/>
      <c r="AK29" s="25"/>
      <c r="AL29" s="25"/>
      <c r="AM29" s="25"/>
      <c r="AN29" s="25"/>
      <c r="AO29" s="25"/>
      <c r="AP29" s="25" t="s">
        <v>80</v>
      </c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</row>
    <row r="30" spans="1:54" s="2" customFormat="1">
      <c r="A30" s="19" t="s">
        <v>128</v>
      </c>
      <c r="B30" s="17"/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7"/>
      <c r="N30" s="17"/>
      <c r="O30" s="17"/>
      <c r="P30" s="17"/>
      <c r="Q30" s="17"/>
      <c r="R30" s="17"/>
      <c r="S30" s="17"/>
      <c r="T30" s="17"/>
      <c r="U30" s="17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G30" s="4"/>
      <c r="AH30" s="16">
        <f>B31</f>
        <v>0</v>
      </c>
      <c r="AI30" s="16">
        <f>C31</f>
        <v>0</v>
      </c>
      <c r="AJ30" s="16">
        <f t="shared" ref="AJ30:AY31" si="1">D31</f>
        <v>0</v>
      </c>
      <c r="AK30" s="16">
        <f t="shared" si="1"/>
        <v>0</v>
      </c>
      <c r="AL30" s="16">
        <f t="shared" si="1"/>
        <v>0</v>
      </c>
      <c r="AM30" s="16">
        <f t="shared" si="1"/>
        <v>0</v>
      </c>
      <c r="AN30" s="16">
        <f t="shared" si="1"/>
        <v>0</v>
      </c>
      <c r="AO30" s="16">
        <f t="shared" si="1"/>
        <v>0</v>
      </c>
      <c r="AP30" s="16">
        <f t="shared" si="1"/>
        <v>0</v>
      </c>
      <c r="AQ30" s="16">
        <f t="shared" si="1"/>
        <v>0</v>
      </c>
      <c r="AR30" s="16">
        <f t="shared" si="1"/>
        <v>0</v>
      </c>
      <c r="AS30" s="16">
        <f t="shared" si="1"/>
        <v>0</v>
      </c>
      <c r="AT30" s="16">
        <f t="shared" si="1"/>
        <v>0</v>
      </c>
      <c r="AU30" s="16">
        <f t="shared" si="1"/>
        <v>0</v>
      </c>
      <c r="AV30" s="16">
        <f t="shared" si="1"/>
        <v>0</v>
      </c>
      <c r="AW30" s="16">
        <f t="shared" si="1"/>
        <v>0</v>
      </c>
      <c r="AX30" s="16">
        <f t="shared" si="1"/>
        <v>0</v>
      </c>
      <c r="AY30" s="16">
        <f t="shared" si="1"/>
        <v>0</v>
      </c>
      <c r="AZ30" s="16">
        <f t="shared" ref="AZ30:BA31" si="2">T31</f>
        <v>0</v>
      </c>
      <c r="BA30" s="16">
        <f t="shared" si="2"/>
        <v>0</v>
      </c>
      <c r="BB30" s="42" t="s">
        <v>74</v>
      </c>
    </row>
    <row r="31" spans="1:54" s="2" customFormat="1">
      <c r="A31" s="19" t="s">
        <v>139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G31" s="4"/>
      <c r="AH31" s="16">
        <f>B32</f>
        <v>0</v>
      </c>
      <c r="AI31" s="16">
        <f>C32</f>
        <v>0</v>
      </c>
      <c r="AJ31" s="16">
        <f t="shared" si="1"/>
        <v>0</v>
      </c>
      <c r="AK31" s="16">
        <f t="shared" si="1"/>
        <v>0</v>
      </c>
      <c r="AL31" s="16">
        <f t="shared" si="1"/>
        <v>0</v>
      </c>
      <c r="AM31" s="16">
        <f t="shared" si="1"/>
        <v>0</v>
      </c>
      <c r="AN31" s="16">
        <f t="shared" si="1"/>
        <v>0</v>
      </c>
      <c r="AO31" s="16">
        <f t="shared" si="1"/>
        <v>0</v>
      </c>
      <c r="AP31" s="16">
        <f t="shared" si="1"/>
        <v>0</v>
      </c>
      <c r="AQ31" s="16">
        <f>K32</f>
        <v>0</v>
      </c>
      <c r="AR31" s="16">
        <f t="shared" si="1"/>
        <v>0</v>
      </c>
      <c r="AS31" s="16">
        <f t="shared" si="1"/>
        <v>0</v>
      </c>
      <c r="AT31" s="16">
        <f t="shared" si="1"/>
        <v>0</v>
      </c>
      <c r="AU31" s="16">
        <f t="shared" si="1"/>
        <v>0</v>
      </c>
      <c r="AV31" s="16">
        <f t="shared" si="1"/>
        <v>0</v>
      </c>
      <c r="AW31" s="16">
        <f t="shared" si="1"/>
        <v>0</v>
      </c>
      <c r="AX31" s="16">
        <f t="shared" si="1"/>
        <v>0</v>
      </c>
      <c r="AY31" s="16">
        <f t="shared" si="1"/>
        <v>0</v>
      </c>
      <c r="AZ31" s="16">
        <f t="shared" si="2"/>
        <v>0</v>
      </c>
      <c r="BA31" s="16">
        <f t="shared" si="2"/>
        <v>0</v>
      </c>
      <c r="BB31" s="43"/>
    </row>
    <row r="32" spans="1:54">
      <c r="A32" s="19" t="s">
        <v>140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AG32" s="3" t="s">
        <v>86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f>SUM(AH32:BA32)</f>
        <v>0</v>
      </c>
    </row>
    <row r="33" spans="1:54">
      <c r="A33" s="3" t="s">
        <v>141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AG33" s="3" t="s">
        <v>87</v>
      </c>
      <c r="AH33" s="1">
        <f>IF(B$30="J",IF(B$32="B",(B44-B$43)*100,(B44-B$43)*-100),IF(B$32="B",(B44-B$43)*10000,(B44-B$43)*-10000))</f>
        <v>0</v>
      </c>
      <c r="AI33" s="1">
        <f t="shared" ref="AI33:AX46" si="3">IF(C$30="J",IF(C$32="B",(C44-C$43)*100,(C44-C$43)*-100),IF(C$32="B",(C44-C$43)*10000,(C44-C$43)*-10000))</f>
        <v>0</v>
      </c>
      <c r="AJ33" s="1">
        <f t="shared" si="3"/>
        <v>0</v>
      </c>
      <c r="AK33" s="1">
        <f t="shared" si="3"/>
        <v>0</v>
      </c>
      <c r="AL33" s="1">
        <f t="shared" si="3"/>
        <v>0</v>
      </c>
      <c r="AM33" s="1">
        <f t="shared" si="3"/>
        <v>0</v>
      </c>
      <c r="AN33" s="1">
        <f t="shared" si="3"/>
        <v>0</v>
      </c>
      <c r="AO33" s="1">
        <f t="shared" si="3"/>
        <v>0</v>
      </c>
      <c r="AP33" s="1">
        <f t="shared" si="3"/>
        <v>0</v>
      </c>
      <c r="AQ33" s="1">
        <f t="shared" si="3"/>
        <v>0</v>
      </c>
      <c r="AR33" s="1">
        <f t="shared" si="3"/>
        <v>0</v>
      </c>
      <c r="AS33" s="1">
        <f t="shared" si="3"/>
        <v>0</v>
      </c>
      <c r="AT33" s="1">
        <f t="shared" si="3"/>
        <v>0</v>
      </c>
      <c r="AU33" s="1">
        <f t="shared" si="3"/>
        <v>0</v>
      </c>
      <c r="AV33" s="1">
        <f t="shared" si="3"/>
        <v>0</v>
      </c>
      <c r="AW33" s="1">
        <f t="shared" si="3"/>
        <v>0</v>
      </c>
      <c r="AX33" s="1">
        <f t="shared" si="3"/>
        <v>0</v>
      </c>
      <c r="AY33" s="1">
        <f t="shared" ref="AQ33:BA48" si="4">IF(S$30="J",IF(S$32="B",(S44-S$43)*100,(S44-S$43)*-100),IF(S$32="B",(S44-S$43)*10000,(S44-S$43)*-10000))</f>
        <v>0</v>
      </c>
      <c r="AZ33" s="1">
        <f t="shared" si="4"/>
        <v>0</v>
      </c>
      <c r="BA33" s="1">
        <f t="shared" si="4"/>
        <v>0</v>
      </c>
      <c r="BB33" s="1">
        <f t="shared" ref="BB33:BB96" si="5">SUM(AH33:BA33)</f>
        <v>0</v>
      </c>
    </row>
    <row r="34" spans="1:54">
      <c r="A34" s="3" t="s">
        <v>142</v>
      </c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AG34" s="3" t="s">
        <v>5</v>
      </c>
      <c r="AH34" s="1">
        <f t="shared" ref="AH34:AW72" si="6">IF(B$30="J",IF(B$32="B",(B45-B$43)*100,(B45-B$43)*-100),IF(B$32="B",(B45-B$43)*10000,(B45-B$43)*-10000))</f>
        <v>0</v>
      </c>
      <c r="AI34" s="1">
        <f t="shared" si="3"/>
        <v>0</v>
      </c>
      <c r="AJ34" s="1">
        <f t="shared" si="3"/>
        <v>0</v>
      </c>
      <c r="AK34" s="1">
        <f t="shared" si="3"/>
        <v>0</v>
      </c>
      <c r="AL34" s="1">
        <f t="shared" si="3"/>
        <v>0</v>
      </c>
      <c r="AM34" s="1">
        <f t="shared" si="3"/>
        <v>0</v>
      </c>
      <c r="AN34" s="1">
        <f t="shared" si="3"/>
        <v>0</v>
      </c>
      <c r="AO34" s="1">
        <f t="shared" si="3"/>
        <v>0</v>
      </c>
      <c r="AP34" s="1">
        <f t="shared" si="3"/>
        <v>0</v>
      </c>
      <c r="AQ34" s="1">
        <f t="shared" si="3"/>
        <v>0</v>
      </c>
      <c r="AR34" s="1">
        <f t="shared" si="3"/>
        <v>0</v>
      </c>
      <c r="AS34" s="1">
        <f t="shared" si="3"/>
        <v>0</v>
      </c>
      <c r="AT34" s="1">
        <f t="shared" si="3"/>
        <v>0</v>
      </c>
      <c r="AU34" s="1">
        <f t="shared" si="3"/>
        <v>0</v>
      </c>
      <c r="AV34" s="1">
        <f t="shared" si="3"/>
        <v>0</v>
      </c>
      <c r="AW34" s="1">
        <f t="shared" si="3"/>
        <v>0</v>
      </c>
      <c r="AX34" s="1">
        <f t="shared" si="3"/>
        <v>0</v>
      </c>
      <c r="AY34" s="1">
        <f t="shared" si="4"/>
        <v>0</v>
      </c>
      <c r="AZ34" s="1">
        <f t="shared" si="4"/>
        <v>0</v>
      </c>
      <c r="BA34" s="1">
        <f t="shared" si="4"/>
        <v>0</v>
      </c>
      <c r="BB34" s="1">
        <f t="shared" si="5"/>
        <v>0</v>
      </c>
    </row>
    <row r="35" spans="1:54">
      <c r="A35" s="3" t="s">
        <v>130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AG35" s="3" t="s">
        <v>6</v>
      </c>
      <c r="AH35" s="1">
        <f t="shared" si="6"/>
        <v>0</v>
      </c>
      <c r="AI35" s="1">
        <f t="shared" si="3"/>
        <v>0</v>
      </c>
      <c r="AJ35" s="1">
        <f t="shared" si="3"/>
        <v>0</v>
      </c>
      <c r="AK35" s="1">
        <f t="shared" si="3"/>
        <v>0</v>
      </c>
      <c r="AL35" s="1">
        <f t="shared" si="3"/>
        <v>0</v>
      </c>
      <c r="AM35" s="1">
        <f t="shared" si="3"/>
        <v>0</v>
      </c>
      <c r="AN35" s="1">
        <f t="shared" si="3"/>
        <v>0</v>
      </c>
      <c r="AO35" s="1">
        <f t="shared" si="3"/>
        <v>0</v>
      </c>
      <c r="AP35" s="1">
        <f t="shared" si="3"/>
        <v>0</v>
      </c>
      <c r="AQ35" s="1">
        <f t="shared" si="3"/>
        <v>0</v>
      </c>
      <c r="AR35" s="1">
        <f t="shared" si="3"/>
        <v>0</v>
      </c>
      <c r="AS35" s="1">
        <f t="shared" si="3"/>
        <v>0</v>
      </c>
      <c r="AT35" s="1">
        <f t="shared" si="3"/>
        <v>0</v>
      </c>
      <c r="AU35" s="1">
        <f t="shared" si="3"/>
        <v>0</v>
      </c>
      <c r="AV35" s="1">
        <f t="shared" si="3"/>
        <v>0</v>
      </c>
      <c r="AW35" s="1">
        <f t="shared" si="3"/>
        <v>0</v>
      </c>
      <c r="AX35" s="1">
        <f t="shared" si="3"/>
        <v>0</v>
      </c>
      <c r="AY35" s="1">
        <f t="shared" si="4"/>
        <v>0</v>
      </c>
      <c r="AZ35" s="1">
        <f t="shared" si="4"/>
        <v>0</v>
      </c>
      <c r="BA35" s="1">
        <f t="shared" si="4"/>
        <v>0</v>
      </c>
      <c r="BB35" s="1">
        <f>SUM(AH35:BA35)</f>
        <v>0</v>
      </c>
    </row>
    <row r="36" spans="1:54">
      <c r="A36" s="3" t="s">
        <v>131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AG36" s="3" t="s">
        <v>7</v>
      </c>
      <c r="AH36" s="1">
        <f t="shared" si="6"/>
        <v>0</v>
      </c>
      <c r="AI36" s="1">
        <f t="shared" si="3"/>
        <v>0</v>
      </c>
      <c r="AJ36" s="1">
        <f t="shared" si="3"/>
        <v>0</v>
      </c>
      <c r="AK36" s="1">
        <f t="shared" si="3"/>
        <v>0</v>
      </c>
      <c r="AL36" s="1">
        <f t="shared" si="3"/>
        <v>0</v>
      </c>
      <c r="AM36" s="1">
        <f t="shared" si="3"/>
        <v>0</v>
      </c>
      <c r="AN36" s="1">
        <f t="shared" si="3"/>
        <v>0</v>
      </c>
      <c r="AO36" s="1">
        <f t="shared" si="3"/>
        <v>0</v>
      </c>
      <c r="AP36" s="1">
        <f t="shared" si="3"/>
        <v>0</v>
      </c>
      <c r="AQ36" s="1">
        <f t="shared" si="3"/>
        <v>0</v>
      </c>
      <c r="AR36" s="1">
        <f t="shared" si="3"/>
        <v>0</v>
      </c>
      <c r="AS36" s="1">
        <f t="shared" si="3"/>
        <v>0</v>
      </c>
      <c r="AT36" s="1">
        <f t="shared" si="3"/>
        <v>0</v>
      </c>
      <c r="AU36" s="1">
        <f t="shared" si="3"/>
        <v>0</v>
      </c>
      <c r="AV36" s="1">
        <f t="shared" si="3"/>
        <v>0</v>
      </c>
      <c r="AW36" s="1">
        <f t="shared" si="3"/>
        <v>0</v>
      </c>
      <c r="AX36" s="1">
        <f t="shared" si="3"/>
        <v>0</v>
      </c>
      <c r="AY36" s="1">
        <f t="shared" si="4"/>
        <v>0</v>
      </c>
      <c r="AZ36" s="1">
        <f t="shared" si="4"/>
        <v>0</v>
      </c>
      <c r="BA36" s="1">
        <f t="shared" si="4"/>
        <v>0</v>
      </c>
      <c r="BB36" s="1">
        <f t="shared" si="5"/>
        <v>0</v>
      </c>
    </row>
    <row r="37" spans="1:54">
      <c r="A37" s="3" t="s">
        <v>132</v>
      </c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AG37" s="3" t="s">
        <v>8</v>
      </c>
      <c r="AH37" s="1">
        <f t="shared" si="6"/>
        <v>0</v>
      </c>
      <c r="AI37" s="1">
        <f t="shared" si="3"/>
        <v>0</v>
      </c>
      <c r="AJ37" s="1">
        <f t="shared" si="3"/>
        <v>0</v>
      </c>
      <c r="AK37" s="1">
        <f t="shared" si="3"/>
        <v>0</v>
      </c>
      <c r="AL37" s="1">
        <f t="shared" si="3"/>
        <v>0</v>
      </c>
      <c r="AM37" s="1">
        <f t="shared" si="3"/>
        <v>0</v>
      </c>
      <c r="AN37" s="1">
        <f t="shared" si="3"/>
        <v>0</v>
      </c>
      <c r="AO37" s="1">
        <f t="shared" si="3"/>
        <v>0</v>
      </c>
      <c r="AP37" s="1">
        <f t="shared" si="3"/>
        <v>0</v>
      </c>
      <c r="AQ37" s="1">
        <f t="shared" si="3"/>
        <v>0</v>
      </c>
      <c r="AR37" s="1">
        <f t="shared" si="3"/>
        <v>0</v>
      </c>
      <c r="AS37" s="1">
        <f t="shared" si="3"/>
        <v>0</v>
      </c>
      <c r="AT37" s="1">
        <f t="shared" si="3"/>
        <v>0</v>
      </c>
      <c r="AU37" s="1">
        <f t="shared" si="3"/>
        <v>0</v>
      </c>
      <c r="AV37" s="1">
        <f t="shared" si="3"/>
        <v>0</v>
      </c>
      <c r="AW37" s="1">
        <f t="shared" si="3"/>
        <v>0</v>
      </c>
      <c r="AX37" s="1">
        <f t="shared" si="3"/>
        <v>0</v>
      </c>
      <c r="AY37" s="1">
        <f t="shared" si="4"/>
        <v>0</v>
      </c>
      <c r="AZ37" s="1">
        <f t="shared" si="4"/>
        <v>0</v>
      </c>
      <c r="BA37" s="1">
        <f t="shared" si="4"/>
        <v>0</v>
      </c>
      <c r="BB37" s="1">
        <f t="shared" si="5"/>
        <v>0</v>
      </c>
    </row>
    <row r="38" spans="1:54">
      <c r="A38" s="3" t="s">
        <v>133</v>
      </c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AG38" s="3" t="s">
        <v>9</v>
      </c>
      <c r="AH38" s="1">
        <f t="shared" si="6"/>
        <v>0</v>
      </c>
      <c r="AI38" s="1">
        <f t="shared" si="3"/>
        <v>0</v>
      </c>
      <c r="AJ38" s="1">
        <f t="shared" si="3"/>
        <v>0</v>
      </c>
      <c r="AK38" s="1">
        <f t="shared" si="3"/>
        <v>0</v>
      </c>
      <c r="AL38" s="1">
        <f t="shared" si="3"/>
        <v>0</v>
      </c>
      <c r="AM38" s="1">
        <f t="shared" si="3"/>
        <v>0</v>
      </c>
      <c r="AN38" s="1">
        <f t="shared" si="3"/>
        <v>0</v>
      </c>
      <c r="AO38" s="1">
        <f t="shared" si="3"/>
        <v>0</v>
      </c>
      <c r="AP38" s="1">
        <f t="shared" si="3"/>
        <v>0</v>
      </c>
      <c r="AQ38" s="1">
        <f t="shared" si="3"/>
        <v>0</v>
      </c>
      <c r="AR38" s="1">
        <f t="shared" si="3"/>
        <v>0</v>
      </c>
      <c r="AS38" s="1">
        <f t="shared" si="3"/>
        <v>0</v>
      </c>
      <c r="AT38" s="1">
        <f t="shared" si="3"/>
        <v>0</v>
      </c>
      <c r="AU38" s="1">
        <f t="shared" si="3"/>
        <v>0</v>
      </c>
      <c r="AV38" s="1">
        <f t="shared" si="3"/>
        <v>0</v>
      </c>
      <c r="AW38" s="1">
        <f t="shared" si="3"/>
        <v>0</v>
      </c>
      <c r="AX38" s="1">
        <f t="shared" si="3"/>
        <v>0</v>
      </c>
      <c r="AY38" s="1">
        <f t="shared" si="4"/>
        <v>0</v>
      </c>
      <c r="AZ38" s="1">
        <f t="shared" si="4"/>
        <v>0</v>
      </c>
      <c r="BA38" s="1">
        <f t="shared" si="4"/>
        <v>0</v>
      </c>
      <c r="BB38" s="1">
        <f t="shared" si="5"/>
        <v>0</v>
      </c>
    </row>
    <row r="39" spans="1:54">
      <c r="A39" s="3" t="s">
        <v>134</v>
      </c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AG39" s="3" t="s">
        <v>10</v>
      </c>
      <c r="AH39" s="1">
        <f t="shared" si="6"/>
        <v>0</v>
      </c>
      <c r="AI39" s="1">
        <f t="shared" si="3"/>
        <v>0</v>
      </c>
      <c r="AJ39" s="1">
        <f t="shared" si="3"/>
        <v>0</v>
      </c>
      <c r="AK39" s="1">
        <f t="shared" si="3"/>
        <v>0</v>
      </c>
      <c r="AL39" s="1">
        <f t="shared" si="3"/>
        <v>0</v>
      </c>
      <c r="AM39" s="1">
        <f t="shared" si="3"/>
        <v>0</v>
      </c>
      <c r="AN39" s="1">
        <f t="shared" si="3"/>
        <v>0</v>
      </c>
      <c r="AO39" s="1">
        <f t="shared" si="3"/>
        <v>0</v>
      </c>
      <c r="AP39" s="1">
        <f t="shared" si="3"/>
        <v>0</v>
      </c>
      <c r="AQ39" s="1">
        <f t="shared" si="3"/>
        <v>0</v>
      </c>
      <c r="AR39" s="1">
        <f t="shared" si="3"/>
        <v>0</v>
      </c>
      <c r="AS39" s="1">
        <f t="shared" si="3"/>
        <v>0</v>
      </c>
      <c r="AT39" s="1">
        <f t="shared" si="3"/>
        <v>0</v>
      </c>
      <c r="AU39" s="1">
        <f t="shared" si="3"/>
        <v>0</v>
      </c>
      <c r="AV39" s="1">
        <f t="shared" si="3"/>
        <v>0</v>
      </c>
      <c r="AW39" s="1">
        <f t="shared" si="3"/>
        <v>0</v>
      </c>
      <c r="AX39" s="1">
        <f t="shared" si="3"/>
        <v>0</v>
      </c>
      <c r="AY39" s="1">
        <f t="shared" si="4"/>
        <v>0</v>
      </c>
      <c r="AZ39" s="1">
        <f t="shared" si="4"/>
        <v>0</v>
      </c>
      <c r="BA39" s="1">
        <f t="shared" si="4"/>
        <v>0</v>
      </c>
      <c r="BB39" s="1">
        <f t="shared" si="5"/>
        <v>0</v>
      </c>
    </row>
    <row r="40" spans="1:54">
      <c r="A40" s="3" t="s">
        <v>135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1"/>
      <c r="R40" s="21"/>
      <c r="S40" s="21"/>
      <c r="T40" s="21"/>
      <c r="U40" s="21"/>
      <c r="AG40" s="3" t="s">
        <v>11</v>
      </c>
      <c r="AH40" s="1">
        <f t="shared" si="6"/>
        <v>0</v>
      </c>
      <c r="AI40" s="1">
        <f t="shared" si="3"/>
        <v>0</v>
      </c>
      <c r="AJ40" s="1">
        <f t="shared" si="3"/>
        <v>0</v>
      </c>
      <c r="AK40" s="1">
        <f t="shared" si="3"/>
        <v>0</v>
      </c>
      <c r="AL40" s="1">
        <f t="shared" si="3"/>
        <v>0</v>
      </c>
      <c r="AM40" s="1">
        <f t="shared" si="3"/>
        <v>0</v>
      </c>
      <c r="AN40" s="1">
        <f t="shared" si="3"/>
        <v>0</v>
      </c>
      <c r="AO40" s="1">
        <f t="shared" si="3"/>
        <v>0</v>
      </c>
      <c r="AP40" s="1">
        <f t="shared" si="3"/>
        <v>0</v>
      </c>
      <c r="AQ40" s="1">
        <f t="shared" si="3"/>
        <v>0</v>
      </c>
      <c r="AR40" s="1">
        <f t="shared" si="3"/>
        <v>0</v>
      </c>
      <c r="AS40" s="1">
        <f t="shared" si="3"/>
        <v>0</v>
      </c>
      <c r="AT40" s="1">
        <f t="shared" si="3"/>
        <v>0</v>
      </c>
      <c r="AU40" s="1">
        <f t="shared" si="3"/>
        <v>0</v>
      </c>
      <c r="AV40" s="1">
        <f t="shared" si="3"/>
        <v>0</v>
      </c>
      <c r="AW40" s="1">
        <f t="shared" si="3"/>
        <v>0</v>
      </c>
      <c r="AX40" s="1">
        <f t="shared" si="3"/>
        <v>0</v>
      </c>
      <c r="AY40" s="1">
        <f t="shared" si="4"/>
        <v>0</v>
      </c>
      <c r="AZ40" s="1">
        <f t="shared" si="4"/>
        <v>0</v>
      </c>
      <c r="BA40" s="1">
        <f t="shared" si="4"/>
        <v>0</v>
      </c>
      <c r="BB40" s="1">
        <f t="shared" si="5"/>
        <v>0</v>
      </c>
    </row>
    <row r="41" spans="1:54">
      <c r="A41" s="3" t="s">
        <v>136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AG41" s="3" t="s">
        <v>12</v>
      </c>
      <c r="AH41" s="1">
        <f t="shared" si="6"/>
        <v>0</v>
      </c>
      <c r="AI41" s="1">
        <f t="shared" si="3"/>
        <v>0</v>
      </c>
      <c r="AJ41" s="1">
        <f t="shared" si="3"/>
        <v>0</v>
      </c>
      <c r="AK41" s="1">
        <f t="shared" si="3"/>
        <v>0</v>
      </c>
      <c r="AL41" s="1">
        <f t="shared" si="3"/>
        <v>0</v>
      </c>
      <c r="AM41" s="1">
        <f t="shared" si="3"/>
        <v>0</v>
      </c>
      <c r="AN41" s="1">
        <f t="shared" si="3"/>
        <v>0</v>
      </c>
      <c r="AO41" s="1">
        <f t="shared" si="3"/>
        <v>0</v>
      </c>
      <c r="AP41" s="1">
        <f t="shared" si="3"/>
        <v>0</v>
      </c>
      <c r="AQ41" s="1">
        <f t="shared" si="3"/>
        <v>0</v>
      </c>
      <c r="AR41" s="1">
        <f t="shared" si="3"/>
        <v>0</v>
      </c>
      <c r="AS41" s="1">
        <f t="shared" si="3"/>
        <v>0</v>
      </c>
      <c r="AT41" s="1">
        <f t="shared" si="3"/>
        <v>0</v>
      </c>
      <c r="AU41" s="1">
        <f t="shared" si="3"/>
        <v>0</v>
      </c>
      <c r="AV41" s="1">
        <f t="shared" si="3"/>
        <v>0</v>
      </c>
      <c r="AW41" s="1">
        <f t="shared" si="3"/>
        <v>0</v>
      </c>
      <c r="AX41" s="1">
        <f t="shared" si="3"/>
        <v>0</v>
      </c>
      <c r="AY41" s="1">
        <f t="shared" si="4"/>
        <v>0</v>
      </c>
      <c r="AZ41" s="1">
        <f t="shared" si="4"/>
        <v>0</v>
      </c>
      <c r="BA41" s="1">
        <f t="shared" si="4"/>
        <v>0</v>
      </c>
      <c r="BB41" s="1">
        <f t="shared" si="5"/>
        <v>0</v>
      </c>
    </row>
    <row r="42" spans="1:54">
      <c r="A42" s="3" t="s">
        <v>137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AG42" s="3" t="s">
        <v>13</v>
      </c>
      <c r="AH42" s="1">
        <f t="shared" si="6"/>
        <v>0</v>
      </c>
      <c r="AI42" s="1">
        <f t="shared" si="3"/>
        <v>0</v>
      </c>
      <c r="AJ42" s="1">
        <f t="shared" si="3"/>
        <v>0</v>
      </c>
      <c r="AK42" s="1">
        <f t="shared" si="3"/>
        <v>0</v>
      </c>
      <c r="AL42" s="1">
        <f t="shared" si="3"/>
        <v>0</v>
      </c>
      <c r="AM42" s="1">
        <f t="shared" si="3"/>
        <v>0</v>
      </c>
      <c r="AN42" s="1">
        <f t="shared" si="3"/>
        <v>0</v>
      </c>
      <c r="AO42" s="1">
        <f t="shared" si="3"/>
        <v>0</v>
      </c>
      <c r="AP42" s="1">
        <f t="shared" si="3"/>
        <v>0</v>
      </c>
      <c r="AQ42" s="1">
        <f t="shared" si="3"/>
        <v>0</v>
      </c>
      <c r="AR42" s="1">
        <f t="shared" si="3"/>
        <v>0</v>
      </c>
      <c r="AS42" s="1">
        <f t="shared" si="3"/>
        <v>0</v>
      </c>
      <c r="AT42" s="1">
        <f t="shared" si="3"/>
        <v>0</v>
      </c>
      <c r="AU42" s="1">
        <f t="shared" si="3"/>
        <v>0</v>
      </c>
      <c r="AV42" s="1">
        <f t="shared" si="3"/>
        <v>0</v>
      </c>
      <c r="AW42" s="1">
        <f t="shared" si="3"/>
        <v>0</v>
      </c>
      <c r="AX42" s="1">
        <f t="shared" si="3"/>
        <v>0</v>
      </c>
      <c r="AY42" s="1">
        <f t="shared" si="4"/>
        <v>0</v>
      </c>
      <c r="AZ42" s="1">
        <f t="shared" si="4"/>
        <v>0</v>
      </c>
      <c r="BA42" s="1">
        <f t="shared" si="4"/>
        <v>0</v>
      </c>
      <c r="BB42" s="1">
        <f t="shared" si="5"/>
        <v>0</v>
      </c>
    </row>
    <row r="43" spans="1:54">
      <c r="A43" s="20" t="s">
        <v>86</v>
      </c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AG43" s="3" t="s">
        <v>14</v>
      </c>
      <c r="AH43" s="1">
        <f t="shared" si="6"/>
        <v>0</v>
      </c>
      <c r="AI43" s="1">
        <f t="shared" si="3"/>
        <v>0</v>
      </c>
      <c r="AJ43" s="1">
        <f t="shared" si="3"/>
        <v>0</v>
      </c>
      <c r="AK43" s="1">
        <f t="shared" si="3"/>
        <v>0</v>
      </c>
      <c r="AL43" s="1">
        <f t="shared" si="3"/>
        <v>0</v>
      </c>
      <c r="AM43" s="1">
        <f t="shared" si="3"/>
        <v>0</v>
      </c>
      <c r="AN43" s="1">
        <f t="shared" si="3"/>
        <v>0</v>
      </c>
      <c r="AO43" s="1">
        <f t="shared" si="3"/>
        <v>0</v>
      </c>
      <c r="AP43" s="1">
        <f t="shared" si="3"/>
        <v>0</v>
      </c>
      <c r="AQ43" s="1">
        <f t="shared" si="3"/>
        <v>0</v>
      </c>
      <c r="AR43" s="1">
        <f t="shared" si="3"/>
        <v>0</v>
      </c>
      <c r="AS43" s="1">
        <f t="shared" si="3"/>
        <v>0</v>
      </c>
      <c r="AT43" s="1">
        <f t="shared" si="3"/>
        <v>0</v>
      </c>
      <c r="AU43" s="1">
        <f t="shared" si="3"/>
        <v>0</v>
      </c>
      <c r="AV43" s="1">
        <f t="shared" si="3"/>
        <v>0</v>
      </c>
      <c r="AW43" s="1">
        <f t="shared" si="3"/>
        <v>0</v>
      </c>
      <c r="AX43" s="1">
        <f t="shared" si="3"/>
        <v>0</v>
      </c>
      <c r="AY43" s="1">
        <f t="shared" si="4"/>
        <v>0</v>
      </c>
      <c r="AZ43" s="1">
        <f t="shared" si="4"/>
        <v>0</v>
      </c>
      <c r="BA43" s="1">
        <f t="shared" si="4"/>
        <v>0</v>
      </c>
      <c r="BB43" s="1">
        <f t="shared" si="5"/>
        <v>0</v>
      </c>
    </row>
    <row r="44" spans="1:54">
      <c r="A44" s="3" t="s">
        <v>87</v>
      </c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AG44" s="3" t="s">
        <v>15</v>
      </c>
      <c r="AH44" s="1">
        <f t="shared" si="6"/>
        <v>0</v>
      </c>
      <c r="AI44" s="1">
        <f t="shared" si="3"/>
        <v>0</v>
      </c>
      <c r="AJ44" s="1">
        <f t="shared" si="3"/>
        <v>0</v>
      </c>
      <c r="AK44" s="1">
        <f t="shared" si="3"/>
        <v>0</v>
      </c>
      <c r="AL44" s="1">
        <f t="shared" si="3"/>
        <v>0</v>
      </c>
      <c r="AM44" s="1">
        <f t="shared" si="3"/>
        <v>0</v>
      </c>
      <c r="AN44" s="1">
        <f t="shared" si="3"/>
        <v>0</v>
      </c>
      <c r="AO44" s="1">
        <f t="shared" si="3"/>
        <v>0</v>
      </c>
      <c r="AP44" s="1">
        <f t="shared" si="3"/>
        <v>0</v>
      </c>
      <c r="AQ44" s="1">
        <f t="shared" si="3"/>
        <v>0</v>
      </c>
      <c r="AR44" s="1">
        <f t="shared" si="3"/>
        <v>0</v>
      </c>
      <c r="AS44" s="1">
        <f t="shared" si="3"/>
        <v>0</v>
      </c>
      <c r="AT44" s="1">
        <f t="shared" si="3"/>
        <v>0</v>
      </c>
      <c r="AU44" s="1">
        <f t="shared" si="3"/>
        <v>0</v>
      </c>
      <c r="AV44" s="1">
        <f t="shared" si="3"/>
        <v>0</v>
      </c>
      <c r="AW44" s="1">
        <f t="shared" si="3"/>
        <v>0</v>
      </c>
      <c r="AX44" s="1">
        <f t="shared" si="3"/>
        <v>0</v>
      </c>
      <c r="AY44" s="1">
        <f t="shared" si="4"/>
        <v>0</v>
      </c>
      <c r="AZ44" s="1">
        <f t="shared" si="4"/>
        <v>0</v>
      </c>
      <c r="BA44" s="1">
        <f t="shared" si="4"/>
        <v>0</v>
      </c>
      <c r="BB44" s="1">
        <f t="shared" si="5"/>
        <v>0</v>
      </c>
    </row>
    <row r="45" spans="1:54">
      <c r="A45" s="3" t="s">
        <v>5</v>
      </c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AG45" s="3" t="s">
        <v>16</v>
      </c>
      <c r="AH45" s="1">
        <f t="shared" si="6"/>
        <v>0</v>
      </c>
      <c r="AI45" s="1">
        <f t="shared" si="3"/>
        <v>0</v>
      </c>
      <c r="AJ45" s="1">
        <f t="shared" si="3"/>
        <v>0</v>
      </c>
      <c r="AK45" s="1">
        <f t="shared" si="3"/>
        <v>0</v>
      </c>
      <c r="AL45" s="1">
        <f t="shared" si="3"/>
        <v>0</v>
      </c>
      <c r="AM45" s="1">
        <f t="shared" si="3"/>
        <v>0</v>
      </c>
      <c r="AN45" s="1">
        <f t="shared" si="3"/>
        <v>0</v>
      </c>
      <c r="AO45" s="1">
        <f t="shared" si="3"/>
        <v>0</v>
      </c>
      <c r="AP45" s="1">
        <f t="shared" si="3"/>
        <v>0</v>
      </c>
      <c r="AQ45" s="1">
        <f t="shared" si="3"/>
        <v>0</v>
      </c>
      <c r="AR45" s="1">
        <f t="shared" si="3"/>
        <v>0</v>
      </c>
      <c r="AS45" s="1">
        <f t="shared" si="3"/>
        <v>0</v>
      </c>
      <c r="AT45" s="1">
        <f t="shared" si="3"/>
        <v>0</v>
      </c>
      <c r="AU45" s="1">
        <f t="shared" si="3"/>
        <v>0</v>
      </c>
      <c r="AV45" s="1">
        <f t="shared" si="3"/>
        <v>0</v>
      </c>
      <c r="AW45" s="1">
        <f t="shared" si="3"/>
        <v>0</v>
      </c>
      <c r="AX45" s="1">
        <f t="shared" si="3"/>
        <v>0</v>
      </c>
      <c r="AY45" s="1">
        <f t="shared" si="4"/>
        <v>0</v>
      </c>
      <c r="AZ45" s="1">
        <f t="shared" si="4"/>
        <v>0</v>
      </c>
      <c r="BA45" s="1">
        <f t="shared" si="4"/>
        <v>0</v>
      </c>
      <c r="BB45" s="1">
        <f t="shared" si="5"/>
        <v>0</v>
      </c>
    </row>
    <row r="46" spans="1:54">
      <c r="A46" s="3" t="s">
        <v>6</v>
      </c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Y46" s="26" t="s">
        <v>143</v>
      </c>
      <c r="Z46" s="27">
        <f>COUNTA(B31:U31)</f>
        <v>0</v>
      </c>
      <c r="AA46" s="28"/>
      <c r="AB46" s="32" t="s">
        <v>144</v>
      </c>
      <c r="AC46" s="29"/>
      <c r="AG46" s="3" t="s">
        <v>17</v>
      </c>
      <c r="AH46" s="1">
        <f t="shared" si="6"/>
        <v>0</v>
      </c>
      <c r="AI46" s="1">
        <f t="shared" si="3"/>
        <v>0</v>
      </c>
      <c r="AJ46" s="1">
        <f t="shared" si="3"/>
        <v>0</v>
      </c>
      <c r="AK46" s="1">
        <f t="shared" si="3"/>
        <v>0</v>
      </c>
      <c r="AL46" s="1">
        <f t="shared" si="3"/>
        <v>0</v>
      </c>
      <c r="AM46" s="1">
        <f t="shared" si="3"/>
        <v>0</v>
      </c>
      <c r="AN46" s="1">
        <f t="shared" si="3"/>
        <v>0</v>
      </c>
      <c r="AO46" s="1">
        <f t="shared" si="3"/>
        <v>0</v>
      </c>
      <c r="AP46" s="1">
        <f t="shared" si="3"/>
        <v>0</v>
      </c>
      <c r="AQ46" s="1">
        <f t="shared" si="3"/>
        <v>0</v>
      </c>
      <c r="AR46" s="1">
        <f t="shared" si="3"/>
        <v>0</v>
      </c>
      <c r="AS46" s="1">
        <f t="shared" si="3"/>
        <v>0</v>
      </c>
      <c r="AT46" s="1">
        <f t="shared" si="3"/>
        <v>0</v>
      </c>
      <c r="AU46" s="1">
        <f t="shared" si="3"/>
        <v>0</v>
      </c>
      <c r="AV46" s="1">
        <f t="shared" si="3"/>
        <v>0</v>
      </c>
      <c r="AW46" s="1">
        <f t="shared" si="3"/>
        <v>0</v>
      </c>
      <c r="AX46" s="1">
        <f t="shared" si="3"/>
        <v>0</v>
      </c>
      <c r="AY46" s="1">
        <f t="shared" si="4"/>
        <v>0</v>
      </c>
      <c r="AZ46" s="1">
        <f t="shared" si="4"/>
        <v>0</v>
      </c>
      <c r="BA46" s="1">
        <f t="shared" si="4"/>
        <v>0</v>
      </c>
      <c r="BB46" s="1">
        <f t="shared" si="5"/>
        <v>0</v>
      </c>
    </row>
    <row r="47" spans="1:54">
      <c r="A47" s="3" t="s">
        <v>7</v>
      </c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Y47" s="30" t="s">
        <v>145</v>
      </c>
      <c r="Z47" s="33">
        <f>MAXA(BB32:BB142)</f>
        <v>0</v>
      </c>
      <c r="AA47" s="34"/>
      <c r="AB47" s="35" t="e">
        <f>Z47/Z$46</f>
        <v>#DIV/0!</v>
      </c>
      <c r="AC47" s="36"/>
      <c r="AG47" s="3" t="s">
        <v>18</v>
      </c>
      <c r="AH47" s="1">
        <f t="shared" si="6"/>
        <v>0</v>
      </c>
      <c r="AI47" s="1">
        <f t="shared" si="6"/>
        <v>0</v>
      </c>
      <c r="AJ47" s="1">
        <f t="shared" si="6"/>
        <v>0</v>
      </c>
      <c r="AK47" s="1">
        <f t="shared" si="6"/>
        <v>0</v>
      </c>
      <c r="AL47" s="1">
        <f t="shared" si="6"/>
        <v>0</v>
      </c>
      <c r="AM47" s="1">
        <f t="shared" si="6"/>
        <v>0</v>
      </c>
      <c r="AN47" s="1">
        <f t="shared" si="6"/>
        <v>0</v>
      </c>
      <c r="AO47" s="1">
        <f t="shared" si="6"/>
        <v>0</v>
      </c>
      <c r="AP47" s="1">
        <f t="shared" si="6"/>
        <v>0</v>
      </c>
      <c r="AQ47" s="1">
        <f t="shared" si="4"/>
        <v>0</v>
      </c>
      <c r="AR47" s="1">
        <f t="shared" si="4"/>
        <v>0</v>
      </c>
      <c r="AS47" s="1">
        <f t="shared" si="4"/>
        <v>0</v>
      </c>
      <c r="AT47" s="1">
        <f t="shared" si="4"/>
        <v>0</v>
      </c>
      <c r="AU47" s="1">
        <f t="shared" si="4"/>
        <v>0</v>
      </c>
      <c r="AV47" s="1">
        <f t="shared" si="4"/>
        <v>0</v>
      </c>
      <c r="AW47" s="1">
        <f t="shared" si="4"/>
        <v>0</v>
      </c>
      <c r="AX47" s="1">
        <f t="shared" si="4"/>
        <v>0</v>
      </c>
      <c r="AY47" s="1">
        <f t="shared" si="4"/>
        <v>0</v>
      </c>
      <c r="AZ47" s="1">
        <f t="shared" si="4"/>
        <v>0</v>
      </c>
      <c r="BA47" s="1">
        <f t="shared" si="4"/>
        <v>0</v>
      </c>
      <c r="BB47" s="1">
        <f t="shared" si="5"/>
        <v>0</v>
      </c>
    </row>
    <row r="48" spans="1:54">
      <c r="A48" s="3" t="s">
        <v>8</v>
      </c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Y48" s="31" t="s">
        <v>146</v>
      </c>
      <c r="Z48" s="37">
        <f>MINA(BB32:BB142)</f>
        <v>0</v>
      </c>
      <c r="AA48" s="38"/>
      <c r="AB48" s="39" t="e">
        <f>Z48/Z$46</f>
        <v>#DIV/0!</v>
      </c>
      <c r="AC48" s="40"/>
      <c r="AG48" s="3" t="s">
        <v>89</v>
      </c>
      <c r="AH48" s="1">
        <f t="shared" si="6"/>
        <v>0</v>
      </c>
      <c r="AI48" s="1">
        <f t="shared" si="6"/>
        <v>0</v>
      </c>
      <c r="AJ48" s="1">
        <f t="shared" si="6"/>
        <v>0</v>
      </c>
      <c r="AK48" s="1">
        <f t="shared" si="6"/>
        <v>0</v>
      </c>
      <c r="AL48" s="1">
        <f t="shared" si="6"/>
        <v>0</v>
      </c>
      <c r="AM48" s="1">
        <f t="shared" si="6"/>
        <v>0</v>
      </c>
      <c r="AN48" s="1">
        <f t="shared" si="6"/>
        <v>0</v>
      </c>
      <c r="AO48" s="1">
        <f t="shared" si="6"/>
        <v>0</v>
      </c>
      <c r="AP48" s="1">
        <f t="shared" si="6"/>
        <v>0</v>
      </c>
      <c r="AQ48" s="1">
        <f t="shared" si="4"/>
        <v>0</v>
      </c>
      <c r="AR48" s="1">
        <f t="shared" si="4"/>
        <v>0</v>
      </c>
      <c r="AS48" s="1">
        <f t="shared" si="4"/>
        <v>0</v>
      </c>
      <c r="AT48" s="1">
        <f t="shared" si="4"/>
        <v>0</v>
      </c>
      <c r="AU48" s="1">
        <f t="shared" si="4"/>
        <v>0</v>
      </c>
      <c r="AV48" s="1">
        <f t="shared" si="4"/>
        <v>0</v>
      </c>
      <c r="AW48" s="1">
        <f t="shared" si="4"/>
        <v>0</v>
      </c>
      <c r="AX48" s="1">
        <f t="shared" si="4"/>
        <v>0</v>
      </c>
      <c r="AY48" s="1">
        <f t="shared" si="4"/>
        <v>0</v>
      </c>
      <c r="AZ48" s="1">
        <f t="shared" si="4"/>
        <v>0</v>
      </c>
      <c r="BA48" s="1">
        <f t="shared" si="4"/>
        <v>0</v>
      </c>
      <c r="BB48" s="1">
        <f t="shared" si="5"/>
        <v>0</v>
      </c>
    </row>
    <row r="49" spans="1:54">
      <c r="A49" s="3" t="s">
        <v>9</v>
      </c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AG49" s="3" t="s">
        <v>88</v>
      </c>
      <c r="AH49" s="1">
        <f t="shared" si="6"/>
        <v>0</v>
      </c>
      <c r="AI49" s="1">
        <f t="shared" si="6"/>
        <v>0</v>
      </c>
      <c r="AJ49" s="1">
        <f t="shared" si="6"/>
        <v>0</v>
      </c>
      <c r="AK49" s="1">
        <f t="shared" si="6"/>
        <v>0</v>
      </c>
      <c r="AL49" s="1">
        <f t="shared" si="6"/>
        <v>0</v>
      </c>
      <c r="AM49" s="1">
        <f t="shared" si="6"/>
        <v>0</v>
      </c>
      <c r="AN49" s="1">
        <f t="shared" si="6"/>
        <v>0</v>
      </c>
      <c r="AO49" s="1">
        <f t="shared" si="6"/>
        <v>0</v>
      </c>
      <c r="AP49" s="1">
        <f t="shared" si="6"/>
        <v>0</v>
      </c>
      <c r="AQ49" s="1">
        <f t="shared" si="6"/>
        <v>0</v>
      </c>
      <c r="AR49" s="1">
        <f t="shared" si="6"/>
        <v>0</v>
      </c>
      <c r="AS49" s="1">
        <f t="shared" si="6"/>
        <v>0</v>
      </c>
      <c r="AT49" s="1">
        <f t="shared" si="6"/>
        <v>0</v>
      </c>
      <c r="AU49" s="1">
        <f t="shared" si="6"/>
        <v>0</v>
      </c>
      <c r="AV49" s="1">
        <f t="shared" si="6"/>
        <v>0</v>
      </c>
      <c r="AW49" s="1">
        <f t="shared" si="6"/>
        <v>0</v>
      </c>
      <c r="AX49" s="1">
        <f t="shared" ref="AQ49:BA72" si="7">IF(R$30="J",IF(R$32="B",(R60-R$43)*100,(R60-R$43)*-100),IF(R$32="B",(R60-R$43)*10000,(R60-R$43)*-10000))</f>
        <v>0</v>
      </c>
      <c r="AY49" s="1">
        <f t="shared" si="7"/>
        <v>0</v>
      </c>
      <c r="AZ49" s="1">
        <f t="shared" si="7"/>
        <v>0</v>
      </c>
      <c r="BA49" s="1">
        <f t="shared" si="7"/>
        <v>0</v>
      </c>
      <c r="BB49" s="1">
        <f t="shared" si="5"/>
        <v>0</v>
      </c>
    </row>
    <row r="50" spans="1:54">
      <c r="A50" s="3" t="s">
        <v>10</v>
      </c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AG50" s="3" t="s">
        <v>90</v>
      </c>
      <c r="AH50" s="1">
        <f t="shared" si="6"/>
        <v>0</v>
      </c>
      <c r="AI50" s="1">
        <f t="shared" si="6"/>
        <v>0</v>
      </c>
      <c r="AJ50" s="1">
        <f t="shared" si="6"/>
        <v>0</v>
      </c>
      <c r="AK50" s="1">
        <f t="shared" si="6"/>
        <v>0</v>
      </c>
      <c r="AL50" s="1">
        <f t="shared" si="6"/>
        <v>0</v>
      </c>
      <c r="AM50" s="1">
        <f t="shared" si="6"/>
        <v>0</v>
      </c>
      <c r="AN50" s="1">
        <f t="shared" si="6"/>
        <v>0</v>
      </c>
      <c r="AO50" s="1">
        <f t="shared" si="6"/>
        <v>0</v>
      </c>
      <c r="AP50" s="1">
        <f t="shared" si="6"/>
        <v>0</v>
      </c>
      <c r="AQ50" s="1">
        <f t="shared" si="7"/>
        <v>0</v>
      </c>
      <c r="AR50" s="1">
        <f t="shared" si="7"/>
        <v>0</v>
      </c>
      <c r="AS50" s="1">
        <f t="shared" si="7"/>
        <v>0</v>
      </c>
      <c r="AT50" s="1">
        <f t="shared" si="7"/>
        <v>0</v>
      </c>
      <c r="AU50" s="1">
        <f t="shared" si="7"/>
        <v>0</v>
      </c>
      <c r="AV50" s="1">
        <f t="shared" si="7"/>
        <v>0</v>
      </c>
      <c r="AW50" s="1">
        <f t="shared" si="7"/>
        <v>0</v>
      </c>
      <c r="AX50" s="1">
        <f t="shared" si="7"/>
        <v>0</v>
      </c>
      <c r="AY50" s="1">
        <f t="shared" si="7"/>
        <v>0</v>
      </c>
      <c r="AZ50" s="1">
        <f t="shared" si="7"/>
        <v>0</v>
      </c>
      <c r="BA50" s="1">
        <f t="shared" si="7"/>
        <v>0</v>
      </c>
      <c r="BB50" s="1">
        <f t="shared" si="5"/>
        <v>0</v>
      </c>
    </row>
    <row r="51" spans="1:54">
      <c r="A51" s="3" t="s">
        <v>11</v>
      </c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AG51" s="3" t="s">
        <v>91</v>
      </c>
      <c r="AH51" s="1">
        <f t="shared" si="6"/>
        <v>0</v>
      </c>
      <c r="AI51" s="1">
        <f t="shared" si="6"/>
        <v>0</v>
      </c>
      <c r="AJ51" s="1">
        <f t="shared" si="6"/>
        <v>0</v>
      </c>
      <c r="AK51" s="1">
        <f t="shared" si="6"/>
        <v>0</v>
      </c>
      <c r="AL51" s="1">
        <f t="shared" si="6"/>
        <v>0</v>
      </c>
      <c r="AM51" s="1">
        <f t="shared" si="6"/>
        <v>0</v>
      </c>
      <c r="AN51" s="1">
        <f t="shared" si="6"/>
        <v>0</v>
      </c>
      <c r="AO51" s="1">
        <f t="shared" si="6"/>
        <v>0</v>
      </c>
      <c r="AP51" s="1">
        <f t="shared" si="6"/>
        <v>0</v>
      </c>
      <c r="AQ51" s="1">
        <f t="shared" si="7"/>
        <v>0</v>
      </c>
      <c r="AR51" s="1">
        <f t="shared" si="7"/>
        <v>0</v>
      </c>
      <c r="AS51" s="1">
        <f t="shared" si="7"/>
        <v>0</v>
      </c>
      <c r="AT51" s="1">
        <f t="shared" si="7"/>
        <v>0</v>
      </c>
      <c r="AU51" s="1">
        <f t="shared" si="7"/>
        <v>0</v>
      </c>
      <c r="AV51" s="1">
        <f t="shared" si="7"/>
        <v>0</v>
      </c>
      <c r="AW51" s="1">
        <f t="shared" si="7"/>
        <v>0</v>
      </c>
      <c r="AX51" s="1">
        <f t="shared" si="7"/>
        <v>0</v>
      </c>
      <c r="AY51" s="1">
        <f t="shared" si="7"/>
        <v>0</v>
      </c>
      <c r="AZ51" s="1">
        <f t="shared" si="7"/>
        <v>0</v>
      </c>
      <c r="BA51" s="1">
        <f t="shared" si="7"/>
        <v>0</v>
      </c>
      <c r="BB51" s="1">
        <f t="shared" si="5"/>
        <v>0</v>
      </c>
    </row>
    <row r="52" spans="1:54">
      <c r="A52" s="3" t="s">
        <v>12</v>
      </c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AG52" s="3" t="s">
        <v>92</v>
      </c>
      <c r="AH52" s="1">
        <f t="shared" si="6"/>
        <v>0</v>
      </c>
      <c r="AI52" s="1">
        <f t="shared" si="6"/>
        <v>0</v>
      </c>
      <c r="AJ52" s="1">
        <f t="shared" si="6"/>
        <v>0</v>
      </c>
      <c r="AK52" s="1">
        <f t="shared" si="6"/>
        <v>0</v>
      </c>
      <c r="AL52" s="1">
        <f t="shared" si="6"/>
        <v>0</v>
      </c>
      <c r="AM52" s="1">
        <f t="shared" si="6"/>
        <v>0</v>
      </c>
      <c r="AN52" s="1">
        <f t="shared" si="6"/>
        <v>0</v>
      </c>
      <c r="AO52" s="1">
        <f t="shared" si="6"/>
        <v>0</v>
      </c>
      <c r="AP52" s="1">
        <f t="shared" si="6"/>
        <v>0</v>
      </c>
      <c r="AQ52" s="1">
        <f t="shared" si="7"/>
        <v>0</v>
      </c>
      <c r="AR52" s="1">
        <f t="shared" si="7"/>
        <v>0</v>
      </c>
      <c r="AS52" s="1">
        <f t="shared" si="7"/>
        <v>0</v>
      </c>
      <c r="AT52" s="1">
        <f t="shared" si="7"/>
        <v>0</v>
      </c>
      <c r="AU52" s="1">
        <f t="shared" si="7"/>
        <v>0</v>
      </c>
      <c r="AV52" s="1">
        <f t="shared" si="7"/>
        <v>0</v>
      </c>
      <c r="AW52" s="1">
        <f t="shared" si="7"/>
        <v>0</v>
      </c>
      <c r="AX52" s="1">
        <f t="shared" si="7"/>
        <v>0</v>
      </c>
      <c r="AY52" s="1">
        <f t="shared" si="7"/>
        <v>0</v>
      </c>
      <c r="AZ52" s="1">
        <f t="shared" si="7"/>
        <v>0</v>
      </c>
      <c r="BA52" s="1">
        <f t="shared" si="7"/>
        <v>0</v>
      </c>
      <c r="BB52" s="1">
        <f t="shared" si="5"/>
        <v>0</v>
      </c>
    </row>
    <row r="53" spans="1:54">
      <c r="A53" s="3" t="s">
        <v>13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AG53" s="3" t="s">
        <v>93</v>
      </c>
      <c r="AH53" s="1">
        <f t="shared" si="6"/>
        <v>0</v>
      </c>
      <c r="AI53" s="1">
        <f t="shared" si="6"/>
        <v>0</v>
      </c>
      <c r="AJ53" s="1">
        <f t="shared" si="6"/>
        <v>0</v>
      </c>
      <c r="AK53" s="1">
        <f t="shared" si="6"/>
        <v>0</v>
      </c>
      <c r="AL53" s="1">
        <f t="shared" si="6"/>
        <v>0</v>
      </c>
      <c r="AM53" s="1">
        <f t="shared" si="6"/>
        <v>0</v>
      </c>
      <c r="AN53" s="1">
        <f t="shared" si="6"/>
        <v>0</v>
      </c>
      <c r="AO53" s="1">
        <f t="shared" si="6"/>
        <v>0</v>
      </c>
      <c r="AP53" s="1">
        <f t="shared" si="6"/>
        <v>0</v>
      </c>
      <c r="AQ53" s="1">
        <f t="shared" si="7"/>
        <v>0</v>
      </c>
      <c r="AR53" s="1">
        <f t="shared" si="7"/>
        <v>0</v>
      </c>
      <c r="AS53" s="1">
        <f t="shared" si="7"/>
        <v>0</v>
      </c>
      <c r="AT53" s="1">
        <f t="shared" si="7"/>
        <v>0</v>
      </c>
      <c r="AU53" s="1">
        <f t="shared" si="7"/>
        <v>0</v>
      </c>
      <c r="AV53" s="1">
        <f t="shared" si="7"/>
        <v>0</v>
      </c>
      <c r="AW53" s="1">
        <f t="shared" si="7"/>
        <v>0</v>
      </c>
      <c r="AX53" s="1">
        <f t="shared" si="7"/>
        <v>0</v>
      </c>
      <c r="AY53" s="1">
        <f t="shared" si="7"/>
        <v>0</v>
      </c>
      <c r="AZ53" s="1">
        <f t="shared" si="7"/>
        <v>0</v>
      </c>
      <c r="BA53" s="1">
        <f t="shared" si="7"/>
        <v>0</v>
      </c>
      <c r="BB53" s="1">
        <f t="shared" si="5"/>
        <v>0</v>
      </c>
    </row>
    <row r="54" spans="1:54">
      <c r="A54" s="3" t="s">
        <v>14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AG54" s="3" t="s">
        <v>94</v>
      </c>
      <c r="AH54" s="1">
        <f t="shared" si="6"/>
        <v>0</v>
      </c>
      <c r="AI54" s="1">
        <f t="shared" si="6"/>
        <v>0</v>
      </c>
      <c r="AJ54" s="1">
        <f t="shared" si="6"/>
        <v>0</v>
      </c>
      <c r="AK54" s="1">
        <f t="shared" si="6"/>
        <v>0</v>
      </c>
      <c r="AL54" s="1">
        <f t="shared" si="6"/>
        <v>0</v>
      </c>
      <c r="AM54" s="1">
        <f t="shared" si="6"/>
        <v>0</v>
      </c>
      <c r="AN54" s="1">
        <f t="shared" si="6"/>
        <v>0</v>
      </c>
      <c r="AO54" s="1">
        <f t="shared" si="6"/>
        <v>0</v>
      </c>
      <c r="AP54" s="1">
        <f t="shared" si="6"/>
        <v>0</v>
      </c>
      <c r="AQ54" s="1">
        <f t="shared" si="7"/>
        <v>0</v>
      </c>
      <c r="AR54" s="1">
        <f t="shared" si="7"/>
        <v>0</v>
      </c>
      <c r="AS54" s="1">
        <f t="shared" si="7"/>
        <v>0</v>
      </c>
      <c r="AT54" s="1">
        <f t="shared" si="7"/>
        <v>0</v>
      </c>
      <c r="AU54" s="1">
        <f t="shared" si="7"/>
        <v>0</v>
      </c>
      <c r="AV54" s="1">
        <f t="shared" si="7"/>
        <v>0</v>
      </c>
      <c r="AW54" s="1">
        <f t="shared" si="7"/>
        <v>0</v>
      </c>
      <c r="AX54" s="1">
        <f t="shared" si="7"/>
        <v>0</v>
      </c>
      <c r="AY54" s="1">
        <f t="shared" si="7"/>
        <v>0</v>
      </c>
      <c r="AZ54" s="1">
        <f t="shared" si="7"/>
        <v>0</v>
      </c>
      <c r="BA54" s="1">
        <f t="shared" si="7"/>
        <v>0</v>
      </c>
      <c r="BB54" s="1">
        <f t="shared" si="5"/>
        <v>0</v>
      </c>
    </row>
    <row r="55" spans="1:54">
      <c r="A55" s="3" t="s">
        <v>15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Y55" s="41"/>
      <c r="Z55" s="41"/>
      <c r="AA55" s="41"/>
      <c r="AB55" s="41"/>
      <c r="AC55" s="41"/>
      <c r="AG55" s="3" t="s">
        <v>95</v>
      </c>
      <c r="AH55" s="1">
        <f t="shared" si="6"/>
        <v>0</v>
      </c>
      <c r="AI55" s="1">
        <f t="shared" si="6"/>
        <v>0</v>
      </c>
      <c r="AJ55" s="1">
        <f t="shared" si="6"/>
        <v>0</v>
      </c>
      <c r="AK55" s="1">
        <f t="shared" si="6"/>
        <v>0</v>
      </c>
      <c r="AL55" s="1">
        <f t="shared" si="6"/>
        <v>0</v>
      </c>
      <c r="AM55" s="1">
        <f t="shared" si="6"/>
        <v>0</v>
      </c>
      <c r="AN55" s="1">
        <f t="shared" si="6"/>
        <v>0</v>
      </c>
      <c r="AO55" s="1">
        <f t="shared" si="6"/>
        <v>0</v>
      </c>
      <c r="AP55" s="1">
        <f t="shared" si="6"/>
        <v>0</v>
      </c>
      <c r="AQ55" s="1">
        <f t="shared" si="7"/>
        <v>0</v>
      </c>
      <c r="AR55" s="1">
        <f t="shared" si="7"/>
        <v>0</v>
      </c>
      <c r="AS55" s="1">
        <f t="shared" si="7"/>
        <v>0</v>
      </c>
      <c r="AT55" s="1">
        <f t="shared" si="7"/>
        <v>0</v>
      </c>
      <c r="AU55" s="1">
        <f t="shared" si="7"/>
        <v>0</v>
      </c>
      <c r="AV55" s="1">
        <f t="shared" si="7"/>
        <v>0</v>
      </c>
      <c r="AW55" s="1">
        <f t="shared" si="7"/>
        <v>0</v>
      </c>
      <c r="AX55" s="1">
        <f t="shared" si="7"/>
        <v>0</v>
      </c>
      <c r="AY55" s="1">
        <f t="shared" si="7"/>
        <v>0</v>
      </c>
      <c r="AZ55" s="1">
        <f t="shared" si="7"/>
        <v>0</v>
      </c>
      <c r="BA55" s="1">
        <f t="shared" si="7"/>
        <v>0</v>
      </c>
      <c r="BB55" s="1">
        <f t="shared" si="5"/>
        <v>0</v>
      </c>
    </row>
    <row r="56" spans="1:54">
      <c r="A56" s="3" t="s">
        <v>16</v>
      </c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Y56" s="41"/>
      <c r="Z56" s="41"/>
      <c r="AA56" s="41"/>
      <c r="AB56" s="41"/>
      <c r="AC56" s="41"/>
      <c r="AG56" s="3" t="s">
        <v>96</v>
      </c>
      <c r="AH56" s="1">
        <f t="shared" si="6"/>
        <v>0</v>
      </c>
      <c r="AI56" s="1">
        <f t="shared" si="6"/>
        <v>0</v>
      </c>
      <c r="AJ56" s="1">
        <f t="shared" si="6"/>
        <v>0</v>
      </c>
      <c r="AK56" s="1">
        <f t="shared" si="6"/>
        <v>0</v>
      </c>
      <c r="AL56" s="1">
        <f t="shared" si="6"/>
        <v>0</v>
      </c>
      <c r="AM56" s="1">
        <f t="shared" si="6"/>
        <v>0</v>
      </c>
      <c r="AN56" s="1">
        <f t="shared" si="6"/>
        <v>0</v>
      </c>
      <c r="AO56" s="1">
        <f t="shared" si="6"/>
        <v>0</v>
      </c>
      <c r="AP56" s="1">
        <f t="shared" si="6"/>
        <v>0</v>
      </c>
      <c r="AQ56" s="1">
        <f t="shared" si="7"/>
        <v>0</v>
      </c>
      <c r="AR56" s="1">
        <f t="shared" si="7"/>
        <v>0</v>
      </c>
      <c r="AS56" s="1">
        <f t="shared" si="7"/>
        <v>0</v>
      </c>
      <c r="AT56" s="1">
        <f t="shared" si="7"/>
        <v>0</v>
      </c>
      <c r="AU56" s="1">
        <f t="shared" si="7"/>
        <v>0</v>
      </c>
      <c r="AV56" s="1">
        <f t="shared" si="7"/>
        <v>0</v>
      </c>
      <c r="AW56" s="1">
        <f t="shared" si="7"/>
        <v>0</v>
      </c>
      <c r="AX56" s="1">
        <f t="shared" si="7"/>
        <v>0</v>
      </c>
      <c r="AY56" s="1">
        <f t="shared" si="7"/>
        <v>0</v>
      </c>
      <c r="AZ56" s="1">
        <f t="shared" si="7"/>
        <v>0</v>
      </c>
      <c r="BA56" s="1">
        <f t="shared" si="7"/>
        <v>0</v>
      </c>
      <c r="BB56" s="1">
        <f t="shared" si="5"/>
        <v>0</v>
      </c>
    </row>
    <row r="57" spans="1:54">
      <c r="A57" s="3" t="s">
        <v>17</v>
      </c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AG57" s="3" t="s">
        <v>97</v>
      </c>
      <c r="AH57" s="1">
        <f t="shared" si="6"/>
        <v>0</v>
      </c>
      <c r="AI57" s="1">
        <f t="shared" si="6"/>
        <v>0</v>
      </c>
      <c r="AJ57" s="1">
        <f t="shared" si="6"/>
        <v>0</v>
      </c>
      <c r="AK57" s="1">
        <f t="shared" si="6"/>
        <v>0</v>
      </c>
      <c r="AL57" s="1">
        <f t="shared" si="6"/>
        <v>0</v>
      </c>
      <c r="AM57" s="1">
        <f t="shared" si="6"/>
        <v>0</v>
      </c>
      <c r="AN57" s="1">
        <f t="shared" si="6"/>
        <v>0</v>
      </c>
      <c r="AO57" s="1">
        <f t="shared" si="6"/>
        <v>0</v>
      </c>
      <c r="AP57" s="1">
        <f t="shared" si="6"/>
        <v>0</v>
      </c>
      <c r="AQ57" s="1">
        <f t="shared" si="7"/>
        <v>0</v>
      </c>
      <c r="AR57" s="1">
        <f t="shared" si="7"/>
        <v>0</v>
      </c>
      <c r="AS57" s="1">
        <f t="shared" si="7"/>
        <v>0</v>
      </c>
      <c r="AT57" s="1">
        <f t="shared" si="7"/>
        <v>0</v>
      </c>
      <c r="AU57" s="1">
        <f t="shared" si="7"/>
        <v>0</v>
      </c>
      <c r="AV57" s="1">
        <f t="shared" si="7"/>
        <v>0</v>
      </c>
      <c r="AW57" s="1">
        <f t="shared" si="7"/>
        <v>0</v>
      </c>
      <c r="AX57" s="1">
        <f t="shared" si="7"/>
        <v>0</v>
      </c>
      <c r="AY57" s="1">
        <f t="shared" si="7"/>
        <v>0</v>
      </c>
      <c r="AZ57" s="1">
        <f t="shared" si="7"/>
        <v>0</v>
      </c>
      <c r="BA57" s="1">
        <f t="shared" si="7"/>
        <v>0</v>
      </c>
      <c r="BB57" s="1">
        <f t="shared" si="5"/>
        <v>0</v>
      </c>
    </row>
    <row r="58" spans="1:54">
      <c r="A58" s="3" t="s">
        <v>18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AG58" s="3" t="s">
        <v>19</v>
      </c>
      <c r="AH58" s="1">
        <f t="shared" si="6"/>
        <v>0</v>
      </c>
      <c r="AI58" s="1">
        <f t="shared" si="6"/>
        <v>0</v>
      </c>
      <c r="AJ58" s="1">
        <f t="shared" si="6"/>
        <v>0</v>
      </c>
      <c r="AK58" s="1">
        <f t="shared" si="6"/>
        <v>0</v>
      </c>
      <c r="AL58" s="1">
        <f t="shared" si="6"/>
        <v>0</v>
      </c>
      <c r="AM58" s="1">
        <f t="shared" si="6"/>
        <v>0</v>
      </c>
      <c r="AN58" s="1">
        <f t="shared" si="6"/>
        <v>0</v>
      </c>
      <c r="AO58" s="1">
        <f t="shared" si="6"/>
        <v>0</v>
      </c>
      <c r="AP58" s="1">
        <f t="shared" si="6"/>
        <v>0</v>
      </c>
      <c r="AQ58" s="1">
        <f t="shared" si="7"/>
        <v>0</v>
      </c>
      <c r="AR58" s="1">
        <f t="shared" si="7"/>
        <v>0</v>
      </c>
      <c r="AS58" s="1">
        <f t="shared" si="7"/>
        <v>0</v>
      </c>
      <c r="AT58" s="1">
        <f t="shared" si="7"/>
        <v>0</v>
      </c>
      <c r="AU58" s="1">
        <f t="shared" si="7"/>
        <v>0</v>
      </c>
      <c r="AV58" s="1">
        <f t="shared" si="7"/>
        <v>0</v>
      </c>
      <c r="AW58" s="1">
        <f t="shared" si="7"/>
        <v>0</v>
      </c>
      <c r="AX58" s="1">
        <f t="shared" si="7"/>
        <v>0</v>
      </c>
      <c r="AY58" s="1">
        <f t="shared" si="7"/>
        <v>0</v>
      </c>
      <c r="AZ58" s="1">
        <f t="shared" si="7"/>
        <v>0</v>
      </c>
      <c r="BA58" s="1">
        <f t="shared" si="7"/>
        <v>0</v>
      </c>
      <c r="BB58" s="1">
        <f t="shared" si="5"/>
        <v>0</v>
      </c>
    </row>
    <row r="59" spans="1:54">
      <c r="A59" s="3" t="s">
        <v>89</v>
      </c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AG59" s="3" t="s">
        <v>20</v>
      </c>
      <c r="AH59" s="1">
        <f t="shared" si="6"/>
        <v>0</v>
      </c>
      <c r="AI59" s="1">
        <f t="shared" si="6"/>
        <v>0</v>
      </c>
      <c r="AJ59" s="1">
        <f t="shared" si="6"/>
        <v>0</v>
      </c>
      <c r="AK59" s="1">
        <f t="shared" si="6"/>
        <v>0</v>
      </c>
      <c r="AL59" s="1">
        <f t="shared" si="6"/>
        <v>0</v>
      </c>
      <c r="AM59" s="1">
        <f t="shared" si="6"/>
        <v>0</v>
      </c>
      <c r="AN59" s="1">
        <f t="shared" si="6"/>
        <v>0</v>
      </c>
      <c r="AO59" s="1">
        <f t="shared" si="6"/>
        <v>0</v>
      </c>
      <c r="AP59" s="1">
        <f t="shared" si="6"/>
        <v>0</v>
      </c>
      <c r="AQ59" s="1">
        <f t="shared" si="7"/>
        <v>0</v>
      </c>
      <c r="AR59" s="1">
        <f t="shared" si="7"/>
        <v>0</v>
      </c>
      <c r="AS59" s="1">
        <f t="shared" si="7"/>
        <v>0</v>
      </c>
      <c r="AT59" s="1">
        <f t="shared" si="7"/>
        <v>0</v>
      </c>
      <c r="AU59" s="1">
        <f t="shared" si="7"/>
        <v>0</v>
      </c>
      <c r="AV59" s="1">
        <f t="shared" si="7"/>
        <v>0</v>
      </c>
      <c r="AW59" s="1">
        <f t="shared" si="7"/>
        <v>0</v>
      </c>
      <c r="AX59" s="1">
        <f t="shared" si="7"/>
        <v>0</v>
      </c>
      <c r="AY59" s="1">
        <f t="shared" si="7"/>
        <v>0</v>
      </c>
      <c r="AZ59" s="1">
        <f t="shared" si="7"/>
        <v>0</v>
      </c>
      <c r="BA59" s="1">
        <f t="shared" si="7"/>
        <v>0</v>
      </c>
      <c r="BB59" s="1">
        <f t="shared" si="5"/>
        <v>0</v>
      </c>
    </row>
    <row r="60" spans="1:54">
      <c r="A60" s="3" t="s">
        <v>88</v>
      </c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AG60" s="3" t="s">
        <v>21</v>
      </c>
      <c r="AH60" s="1">
        <f t="shared" si="6"/>
        <v>0</v>
      </c>
      <c r="AI60" s="1">
        <f t="shared" si="6"/>
        <v>0</v>
      </c>
      <c r="AJ60" s="1">
        <f t="shared" si="6"/>
        <v>0</v>
      </c>
      <c r="AK60" s="1">
        <f t="shared" si="6"/>
        <v>0</v>
      </c>
      <c r="AL60" s="1">
        <f t="shared" si="6"/>
        <v>0</v>
      </c>
      <c r="AM60" s="1">
        <f t="shared" si="6"/>
        <v>0</v>
      </c>
      <c r="AN60" s="1">
        <f t="shared" si="6"/>
        <v>0</v>
      </c>
      <c r="AO60" s="1">
        <f t="shared" si="6"/>
        <v>0</v>
      </c>
      <c r="AP60" s="1">
        <f t="shared" si="6"/>
        <v>0</v>
      </c>
      <c r="AQ60" s="1">
        <f t="shared" si="7"/>
        <v>0</v>
      </c>
      <c r="AR60" s="1">
        <f t="shared" si="7"/>
        <v>0</v>
      </c>
      <c r="AS60" s="1">
        <f t="shared" si="7"/>
        <v>0</v>
      </c>
      <c r="AT60" s="1">
        <f t="shared" si="7"/>
        <v>0</v>
      </c>
      <c r="AU60" s="1">
        <f t="shared" si="7"/>
        <v>0</v>
      </c>
      <c r="AV60" s="1">
        <f t="shared" si="7"/>
        <v>0</v>
      </c>
      <c r="AW60" s="1">
        <f t="shared" si="7"/>
        <v>0</v>
      </c>
      <c r="AX60" s="1">
        <f t="shared" si="7"/>
        <v>0</v>
      </c>
      <c r="AY60" s="1">
        <f t="shared" si="7"/>
        <v>0</v>
      </c>
      <c r="AZ60" s="1">
        <f t="shared" si="7"/>
        <v>0</v>
      </c>
      <c r="BA60" s="1">
        <f t="shared" si="7"/>
        <v>0</v>
      </c>
      <c r="BB60" s="1">
        <f t="shared" si="5"/>
        <v>0</v>
      </c>
    </row>
    <row r="61" spans="1:54">
      <c r="A61" s="3" t="s">
        <v>90</v>
      </c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AG61" s="3" t="s">
        <v>22</v>
      </c>
      <c r="AH61" s="1">
        <f t="shared" si="6"/>
        <v>0</v>
      </c>
      <c r="AI61" s="1">
        <f t="shared" si="6"/>
        <v>0</v>
      </c>
      <c r="AJ61" s="1">
        <f t="shared" si="6"/>
        <v>0</v>
      </c>
      <c r="AK61" s="1">
        <f t="shared" si="6"/>
        <v>0</v>
      </c>
      <c r="AL61" s="1">
        <f t="shared" si="6"/>
        <v>0</v>
      </c>
      <c r="AM61" s="1">
        <f t="shared" si="6"/>
        <v>0</v>
      </c>
      <c r="AN61" s="1">
        <f t="shared" si="6"/>
        <v>0</v>
      </c>
      <c r="AO61" s="1">
        <f t="shared" si="6"/>
        <v>0</v>
      </c>
      <c r="AP61" s="1">
        <f t="shared" si="6"/>
        <v>0</v>
      </c>
      <c r="AQ61" s="1">
        <f t="shared" si="7"/>
        <v>0</v>
      </c>
      <c r="AR61" s="1">
        <f t="shared" si="7"/>
        <v>0</v>
      </c>
      <c r="AS61" s="1">
        <f t="shared" si="7"/>
        <v>0</v>
      </c>
      <c r="AT61" s="1">
        <f t="shared" si="7"/>
        <v>0</v>
      </c>
      <c r="AU61" s="1">
        <f t="shared" si="7"/>
        <v>0</v>
      </c>
      <c r="AV61" s="1">
        <f t="shared" si="7"/>
        <v>0</v>
      </c>
      <c r="AW61" s="1">
        <f t="shared" si="7"/>
        <v>0</v>
      </c>
      <c r="AX61" s="1">
        <f t="shared" si="7"/>
        <v>0</v>
      </c>
      <c r="AY61" s="1">
        <f t="shared" si="7"/>
        <v>0</v>
      </c>
      <c r="AZ61" s="1">
        <f t="shared" si="7"/>
        <v>0</v>
      </c>
      <c r="BA61" s="1">
        <f t="shared" si="7"/>
        <v>0</v>
      </c>
      <c r="BB61" s="1">
        <f t="shared" si="5"/>
        <v>0</v>
      </c>
    </row>
    <row r="62" spans="1:54">
      <c r="A62" s="3" t="s">
        <v>91</v>
      </c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AG62" s="3" t="s">
        <v>23</v>
      </c>
      <c r="AH62" s="1">
        <f t="shared" si="6"/>
        <v>0</v>
      </c>
      <c r="AI62" s="1">
        <f t="shared" si="6"/>
        <v>0</v>
      </c>
      <c r="AJ62" s="1">
        <f t="shared" si="6"/>
        <v>0</v>
      </c>
      <c r="AK62" s="1">
        <f t="shared" si="6"/>
        <v>0</v>
      </c>
      <c r="AL62" s="1">
        <f t="shared" si="6"/>
        <v>0</v>
      </c>
      <c r="AM62" s="1">
        <f t="shared" si="6"/>
        <v>0</v>
      </c>
      <c r="AN62" s="1">
        <f t="shared" si="6"/>
        <v>0</v>
      </c>
      <c r="AO62" s="1">
        <f t="shared" si="6"/>
        <v>0</v>
      </c>
      <c r="AP62" s="1">
        <f t="shared" si="6"/>
        <v>0</v>
      </c>
      <c r="AQ62" s="1">
        <f t="shared" si="7"/>
        <v>0</v>
      </c>
      <c r="AR62" s="1">
        <f t="shared" si="7"/>
        <v>0</v>
      </c>
      <c r="AS62" s="1">
        <f t="shared" si="7"/>
        <v>0</v>
      </c>
      <c r="AT62" s="1">
        <f t="shared" si="7"/>
        <v>0</v>
      </c>
      <c r="AU62" s="1">
        <f t="shared" si="7"/>
        <v>0</v>
      </c>
      <c r="AV62" s="1">
        <f t="shared" si="7"/>
        <v>0</v>
      </c>
      <c r="AW62" s="1">
        <f t="shared" si="7"/>
        <v>0</v>
      </c>
      <c r="AX62" s="1">
        <f t="shared" si="7"/>
        <v>0</v>
      </c>
      <c r="AY62" s="1">
        <f t="shared" si="7"/>
        <v>0</v>
      </c>
      <c r="AZ62" s="1">
        <f t="shared" si="7"/>
        <v>0</v>
      </c>
      <c r="BA62" s="1">
        <f t="shared" si="7"/>
        <v>0</v>
      </c>
      <c r="BB62" s="1">
        <f t="shared" si="5"/>
        <v>0</v>
      </c>
    </row>
    <row r="63" spans="1:54">
      <c r="A63" s="3" t="s">
        <v>92</v>
      </c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AG63" s="3" t="s">
        <v>24</v>
      </c>
      <c r="AH63" s="1">
        <f t="shared" si="6"/>
        <v>0</v>
      </c>
      <c r="AI63" s="1">
        <f t="shared" si="6"/>
        <v>0</v>
      </c>
      <c r="AJ63" s="1">
        <f t="shared" si="6"/>
        <v>0</v>
      </c>
      <c r="AK63" s="1">
        <f t="shared" si="6"/>
        <v>0</v>
      </c>
      <c r="AL63" s="1">
        <f t="shared" si="6"/>
        <v>0</v>
      </c>
      <c r="AM63" s="1">
        <f t="shared" si="6"/>
        <v>0</v>
      </c>
      <c r="AN63" s="1">
        <f t="shared" si="6"/>
        <v>0</v>
      </c>
      <c r="AO63" s="1">
        <f t="shared" si="6"/>
        <v>0</v>
      </c>
      <c r="AP63" s="1">
        <f t="shared" si="6"/>
        <v>0</v>
      </c>
      <c r="AQ63" s="1">
        <f t="shared" si="7"/>
        <v>0</v>
      </c>
      <c r="AR63" s="1">
        <f t="shared" si="7"/>
        <v>0</v>
      </c>
      <c r="AS63" s="1">
        <f t="shared" si="7"/>
        <v>0</v>
      </c>
      <c r="AT63" s="1">
        <f t="shared" si="7"/>
        <v>0</v>
      </c>
      <c r="AU63" s="1">
        <f t="shared" si="7"/>
        <v>0</v>
      </c>
      <c r="AV63" s="1">
        <f t="shared" si="7"/>
        <v>0</v>
      </c>
      <c r="AW63" s="1">
        <f t="shared" si="7"/>
        <v>0</v>
      </c>
      <c r="AX63" s="1">
        <f t="shared" si="7"/>
        <v>0</v>
      </c>
      <c r="AY63" s="1">
        <f t="shared" si="7"/>
        <v>0</v>
      </c>
      <c r="AZ63" s="1">
        <f t="shared" si="7"/>
        <v>0</v>
      </c>
      <c r="BA63" s="1">
        <f t="shared" si="7"/>
        <v>0</v>
      </c>
      <c r="BB63" s="1">
        <f t="shared" si="5"/>
        <v>0</v>
      </c>
    </row>
    <row r="64" spans="1:54">
      <c r="A64" s="3" t="s">
        <v>93</v>
      </c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AG64" s="3" t="s">
        <v>25</v>
      </c>
      <c r="AH64" s="1">
        <f t="shared" si="6"/>
        <v>0</v>
      </c>
      <c r="AI64" s="1">
        <f t="shared" si="6"/>
        <v>0</v>
      </c>
      <c r="AJ64" s="1">
        <f t="shared" si="6"/>
        <v>0</v>
      </c>
      <c r="AK64" s="1">
        <f t="shared" si="6"/>
        <v>0</v>
      </c>
      <c r="AL64" s="1">
        <f t="shared" si="6"/>
        <v>0</v>
      </c>
      <c r="AM64" s="1">
        <f t="shared" si="6"/>
        <v>0</v>
      </c>
      <c r="AN64" s="1">
        <f t="shared" si="6"/>
        <v>0</v>
      </c>
      <c r="AO64" s="1">
        <f t="shared" si="6"/>
        <v>0</v>
      </c>
      <c r="AP64" s="1">
        <f t="shared" si="6"/>
        <v>0</v>
      </c>
      <c r="AQ64" s="1">
        <f t="shared" si="7"/>
        <v>0</v>
      </c>
      <c r="AR64" s="1">
        <f t="shared" si="7"/>
        <v>0</v>
      </c>
      <c r="AS64" s="1">
        <f t="shared" si="7"/>
        <v>0</v>
      </c>
      <c r="AT64" s="1">
        <f t="shared" si="7"/>
        <v>0</v>
      </c>
      <c r="AU64" s="1">
        <f t="shared" si="7"/>
        <v>0</v>
      </c>
      <c r="AV64" s="1">
        <f t="shared" si="7"/>
        <v>0</v>
      </c>
      <c r="AW64" s="1">
        <f t="shared" si="7"/>
        <v>0</v>
      </c>
      <c r="AX64" s="1">
        <f t="shared" si="7"/>
        <v>0</v>
      </c>
      <c r="AY64" s="1">
        <f t="shared" si="7"/>
        <v>0</v>
      </c>
      <c r="AZ64" s="1">
        <f t="shared" si="7"/>
        <v>0</v>
      </c>
      <c r="BA64" s="1">
        <f t="shared" si="7"/>
        <v>0</v>
      </c>
      <c r="BB64" s="1">
        <f t="shared" si="5"/>
        <v>0</v>
      </c>
    </row>
    <row r="65" spans="1:54">
      <c r="A65" s="3" t="s">
        <v>94</v>
      </c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AG65" s="3" t="s">
        <v>26</v>
      </c>
      <c r="AH65" s="1">
        <f t="shared" si="6"/>
        <v>0</v>
      </c>
      <c r="AI65" s="1">
        <f t="shared" si="6"/>
        <v>0</v>
      </c>
      <c r="AJ65" s="1">
        <f t="shared" si="6"/>
        <v>0</v>
      </c>
      <c r="AK65" s="1">
        <f t="shared" si="6"/>
        <v>0</v>
      </c>
      <c r="AL65" s="1">
        <f t="shared" si="6"/>
        <v>0</v>
      </c>
      <c r="AM65" s="1">
        <f t="shared" si="6"/>
        <v>0</v>
      </c>
      <c r="AN65" s="1">
        <f t="shared" si="6"/>
        <v>0</v>
      </c>
      <c r="AO65" s="1">
        <f t="shared" si="6"/>
        <v>0</v>
      </c>
      <c r="AP65" s="1">
        <f t="shared" si="6"/>
        <v>0</v>
      </c>
      <c r="AQ65" s="1">
        <f t="shared" si="7"/>
        <v>0</v>
      </c>
      <c r="AR65" s="1">
        <f t="shared" si="7"/>
        <v>0</v>
      </c>
      <c r="AS65" s="1">
        <f t="shared" si="7"/>
        <v>0</v>
      </c>
      <c r="AT65" s="1">
        <f t="shared" si="7"/>
        <v>0</v>
      </c>
      <c r="AU65" s="1">
        <f t="shared" si="7"/>
        <v>0</v>
      </c>
      <c r="AV65" s="1">
        <f t="shared" si="7"/>
        <v>0</v>
      </c>
      <c r="AW65" s="1">
        <f t="shared" si="7"/>
        <v>0</v>
      </c>
      <c r="AX65" s="1">
        <f t="shared" si="7"/>
        <v>0</v>
      </c>
      <c r="AY65" s="1">
        <f t="shared" si="7"/>
        <v>0</v>
      </c>
      <c r="AZ65" s="1">
        <f t="shared" si="7"/>
        <v>0</v>
      </c>
      <c r="BA65" s="1">
        <f t="shared" si="7"/>
        <v>0</v>
      </c>
      <c r="BB65" s="1">
        <f t="shared" si="5"/>
        <v>0</v>
      </c>
    </row>
    <row r="66" spans="1:54">
      <c r="A66" s="3" t="s">
        <v>95</v>
      </c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AG66" s="3" t="s">
        <v>27</v>
      </c>
      <c r="AH66" s="1">
        <f t="shared" si="6"/>
        <v>0</v>
      </c>
      <c r="AI66" s="1">
        <f t="shared" si="6"/>
        <v>0</v>
      </c>
      <c r="AJ66" s="1">
        <f t="shared" si="6"/>
        <v>0</v>
      </c>
      <c r="AK66" s="1">
        <f t="shared" si="6"/>
        <v>0</v>
      </c>
      <c r="AL66" s="1">
        <f t="shared" si="6"/>
        <v>0</v>
      </c>
      <c r="AM66" s="1">
        <f t="shared" si="6"/>
        <v>0</v>
      </c>
      <c r="AN66" s="1">
        <f t="shared" si="6"/>
        <v>0</v>
      </c>
      <c r="AO66" s="1">
        <f t="shared" si="6"/>
        <v>0</v>
      </c>
      <c r="AP66" s="1">
        <f t="shared" si="6"/>
        <v>0</v>
      </c>
      <c r="AQ66" s="1">
        <f t="shared" si="7"/>
        <v>0</v>
      </c>
      <c r="AR66" s="1">
        <f t="shared" si="7"/>
        <v>0</v>
      </c>
      <c r="AS66" s="1">
        <f t="shared" si="7"/>
        <v>0</v>
      </c>
      <c r="AT66" s="1">
        <f t="shared" si="7"/>
        <v>0</v>
      </c>
      <c r="AU66" s="1">
        <f t="shared" si="7"/>
        <v>0</v>
      </c>
      <c r="AV66" s="1">
        <f t="shared" si="7"/>
        <v>0</v>
      </c>
      <c r="AW66" s="1">
        <f t="shared" si="7"/>
        <v>0</v>
      </c>
      <c r="AX66" s="1">
        <f t="shared" si="7"/>
        <v>0</v>
      </c>
      <c r="AY66" s="1">
        <f t="shared" si="7"/>
        <v>0</v>
      </c>
      <c r="AZ66" s="1">
        <f t="shared" si="7"/>
        <v>0</v>
      </c>
      <c r="BA66" s="1">
        <f t="shared" si="7"/>
        <v>0</v>
      </c>
      <c r="BB66" s="1">
        <f t="shared" si="5"/>
        <v>0</v>
      </c>
    </row>
    <row r="67" spans="1:54">
      <c r="A67" s="3" t="s">
        <v>96</v>
      </c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AG67" s="3" t="s">
        <v>28</v>
      </c>
      <c r="AH67" s="1">
        <f t="shared" si="6"/>
        <v>0</v>
      </c>
      <c r="AI67" s="1">
        <f t="shared" si="6"/>
        <v>0</v>
      </c>
      <c r="AJ67" s="1">
        <f t="shared" si="6"/>
        <v>0</v>
      </c>
      <c r="AK67" s="1">
        <f t="shared" si="6"/>
        <v>0</v>
      </c>
      <c r="AL67" s="1">
        <f t="shared" si="6"/>
        <v>0</v>
      </c>
      <c r="AM67" s="1">
        <f t="shared" si="6"/>
        <v>0</v>
      </c>
      <c r="AN67" s="1">
        <f t="shared" si="6"/>
        <v>0</v>
      </c>
      <c r="AO67" s="1">
        <f t="shared" si="6"/>
        <v>0</v>
      </c>
      <c r="AP67" s="1">
        <f t="shared" si="6"/>
        <v>0</v>
      </c>
      <c r="AQ67" s="1">
        <f t="shared" si="7"/>
        <v>0</v>
      </c>
      <c r="AR67" s="1">
        <f t="shared" si="7"/>
        <v>0</v>
      </c>
      <c r="AS67" s="1">
        <f t="shared" si="7"/>
        <v>0</v>
      </c>
      <c r="AT67" s="1">
        <f t="shared" si="7"/>
        <v>0</v>
      </c>
      <c r="AU67" s="1">
        <f t="shared" si="7"/>
        <v>0</v>
      </c>
      <c r="AV67" s="1">
        <f t="shared" si="7"/>
        <v>0</v>
      </c>
      <c r="AW67" s="1">
        <f t="shared" si="7"/>
        <v>0</v>
      </c>
      <c r="AX67" s="1">
        <f t="shared" si="7"/>
        <v>0</v>
      </c>
      <c r="AY67" s="1">
        <f t="shared" si="7"/>
        <v>0</v>
      </c>
      <c r="AZ67" s="1">
        <f t="shared" si="7"/>
        <v>0</v>
      </c>
      <c r="BA67" s="1">
        <f t="shared" si="7"/>
        <v>0</v>
      </c>
      <c r="BB67" s="1">
        <f t="shared" si="5"/>
        <v>0</v>
      </c>
    </row>
    <row r="68" spans="1:54">
      <c r="A68" s="3" t="s">
        <v>97</v>
      </c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AG68" s="3" t="s">
        <v>29</v>
      </c>
      <c r="AH68" s="1">
        <f t="shared" si="6"/>
        <v>0</v>
      </c>
      <c r="AI68" s="1">
        <f t="shared" si="6"/>
        <v>0</v>
      </c>
      <c r="AJ68" s="1">
        <f t="shared" si="6"/>
        <v>0</v>
      </c>
      <c r="AK68" s="1">
        <f t="shared" si="6"/>
        <v>0</v>
      </c>
      <c r="AL68" s="1">
        <f t="shared" si="6"/>
        <v>0</v>
      </c>
      <c r="AM68" s="1">
        <f t="shared" si="6"/>
        <v>0</v>
      </c>
      <c r="AN68" s="1">
        <f t="shared" si="6"/>
        <v>0</v>
      </c>
      <c r="AO68" s="1">
        <f t="shared" si="6"/>
        <v>0</v>
      </c>
      <c r="AP68" s="1">
        <f t="shared" si="6"/>
        <v>0</v>
      </c>
      <c r="AQ68" s="1">
        <f t="shared" si="7"/>
        <v>0</v>
      </c>
      <c r="AR68" s="1">
        <f t="shared" si="7"/>
        <v>0</v>
      </c>
      <c r="AS68" s="1">
        <f t="shared" si="7"/>
        <v>0</v>
      </c>
      <c r="AT68" s="1">
        <f t="shared" si="7"/>
        <v>0</v>
      </c>
      <c r="AU68" s="1">
        <f t="shared" si="7"/>
        <v>0</v>
      </c>
      <c r="AV68" s="1">
        <f t="shared" si="7"/>
        <v>0</v>
      </c>
      <c r="AW68" s="1">
        <f t="shared" si="7"/>
        <v>0</v>
      </c>
      <c r="AX68" s="1">
        <f t="shared" si="7"/>
        <v>0</v>
      </c>
      <c r="AY68" s="1">
        <f t="shared" si="7"/>
        <v>0</v>
      </c>
      <c r="AZ68" s="1">
        <f t="shared" si="7"/>
        <v>0</v>
      </c>
      <c r="BA68" s="1">
        <f t="shared" si="7"/>
        <v>0</v>
      </c>
      <c r="BB68" s="1">
        <f t="shared" si="5"/>
        <v>0</v>
      </c>
    </row>
    <row r="69" spans="1:54">
      <c r="A69" s="3" t="s">
        <v>19</v>
      </c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AG69" s="3" t="s">
        <v>30</v>
      </c>
      <c r="AH69" s="1">
        <f t="shared" si="6"/>
        <v>0</v>
      </c>
      <c r="AI69" s="1">
        <f t="shared" si="6"/>
        <v>0</v>
      </c>
      <c r="AJ69" s="1">
        <f t="shared" si="6"/>
        <v>0</v>
      </c>
      <c r="AK69" s="1">
        <f t="shared" si="6"/>
        <v>0</v>
      </c>
      <c r="AL69" s="1">
        <f t="shared" si="6"/>
        <v>0</v>
      </c>
      <c r="AM69" s="1">
        <f t="shared" si="6"/>
        <v>0</v>
      </c>
      <c r="AN69" s="1">
        <f t="shared" si="6"/>
        <v>0</v>
      </c>
      <c r="AO69" s="1">
        <f t="shared" si="6"/>
        <v>0</v>
      </c>
      <c r="AP69" s="1">
        <f t="shared" si="6"/>
        <v>0</v>
      </c>
      <c r="AQ69" s="1">
        <f t="shared" si="7"/>
        <v>0</v>
      </c>
      <c r="AR69" s="1">
        <f t="shared" si="7"/>
        <v>0</v>
      </c>
      <c r="AS69" s="1">
        <f t="shared" si="7"/>
        <v>0</v>
      </c>
      <c r="AT69" s="1">
        <f t="shared" si="7"/>
        <v>0</v>
      </c>
      <c r="AU69" s="1">
        <f t="shared" si="7"/>
        <v>0</v>
      </c>
      <c r="AV69" s="1">
        <f t="shared" si="7"/>
        <v>0</v>
      </c>
      <c r="AW69" s="1">
        <f t="shared" si="7"/>
        <v>0</v>
      </c>
      <c r="AX69" s="1">
        <f t="shared" si="7"/>
        <v>0</v>
      </c>
      <c r="AY69" s="1">
        <f t="shared" si="7"/>
        <v>0</v>
      </c>
      <c r="AZ69" s="1">
        <f t="shared" si="7"/>
        <v>0</v>
      </c>
      <c r="BA69" s="1">
        <f t="shared" si="7"/>
        <v>0</v>
      </c>
      <c r="BB69" s="1">
        <f t="shared" si="5"/>
        <v>0</v>
      </c>
    </row>
    <row r="70" spans="1:54">
      <c r="A70" s="3" t="s">
        <v>20</v>
      </c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AG70" s="3" t="s">
        <v>31</v>
      </c>
      <c r="AH70" s="1">
        <f t="shared" si="6"/>
        <v>0</v>
      </c>
      <c r="AI70" s="1">
        <f t="shared" si="6"/>
        <v>0</v>
      </c>
      <c r="AJ70" s="1">
        <f t="shared" si="6"/>
        <v>0</v>
      </c>
      <c r="AK70" s="1">
        <f t="shared" si="6"/>
        <v>0</v>
      </c>
      <c r="AL70" s="1">
        <f t="shared" si="6"/>
        <v>0</v>
      </c>
      <c r="AM70" s="1">
        <f t="shared" si="6"/>
        <v>0</v>
      </c>
      <c r="AN70" s="1">
        <f t="shared" si="6"/>
        <v>0</v>
      </c>
      <c r="AO70" s="1">
        <f t="shared" si="6"/>
        <v>0</v>
      </c>
      <c r="AP70" s="1">
        <f t="shared" si="6"/>
        <v>0</v>
      </c>
      <c r="AQ70" s="1">
        <f t="shared" si="6"/>
        <v>0</v>
      </c>
      <c r="AR70" s="1">
        <f t="shared" si="6"/>
        <v>0</v>
      </c>
      <c r="AS70" s="1">
        <f t="shared" si="7"/>
        <v>0</v>
      </c>
      <c r="AT70" s="1">
        <f t="shared" si="7"/>
        <v>0</v>
      </c>
      <c r="AU70" s="1">
        <f t="shared" si="7"/>
        <v>0</v>
      </c>
      <c r="AV70" s="1">
        <f t="shared" si="7"/>
        <v>0</v>
      </c>
      <c r="AW70" s="1">
        <f t="shared" si="7"/>
        <v>0</v>
      </c>
      <c r="AX70" s="1">
        <f t="shared" si="7"/>
        <v>0</v>
      </c>
      <c r="AY70" s="1">
        <f t="shared" si="7"/>
        <v>0</v>
      </c>
      <c r="AZ70" s="1">
        <f t="shared" si="7"/>
        <v>0</v>
      </c>
      <c r="BA70" s="1">
        <f t="shared" si="7"/>
        <v>0</v>
      </c>
      <c r="BB70" s="1">
        <f t="shared" si="5"/>
        <v>0</v>
      </c>
    </row>
    <row r="71" spans="1:54">
      <c r="A71" s="3" t="s">
        <v>21</v>
      </c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AG71" s="3" t="s">
        <v>32</v>
      </c>
      <c r="AH71" s="1">
        <f t="shared" si="6"/>
        <v>0</v>
      </c>
      <c r="AI71" s="1">
        <f t="shared" si="6"/>
        <v>0</v>
      </c>
      <c r="AJ71" s="1">
        <f t="shared" si="6"/>
        <v>0</v>
      </c>
      <c r="AK71" s="1">
        <f t="shared" si="6"/>
        <v>0</v>
      </c>
      <c r="AL71" s="1">
        <f t="shared" si="6"/>
        <v>0</v>
      </c>
      <c r="AM71" s="1">
        <f t="shared" si="6"/>
        <v>0</v>
      </c>
      <c r="AN71" s="1">
        <f t="shared" si="6"/>
        <v>0</v>
      </c>
      <c r="AO71" s="1">
        <f t="shared" si="6"/>
        <v>0</v>
      </c>
      <c r="AP71" s="1">
        <f t="shared" si="6"/>
        <v>0</v>
      </c>
      <c r="AQ71" s="1">
        <f t="shared" si="6"/>
        <v>0</v>
      </c>
      <c r="AR71" s="1">
        <f t="shared" si="6"/>
        <v>0</v>
      </c>
      <c r="AS71" s="1">
        <f t="shared" si="7"/>
        <v>0</v>
      </c>
      <c r="AT71" s="1">
        <f t="shared" si="7"/>
        <v>0</v>
      </c>
      <c r="AU71" s="1">
        <f t="shared" si="7"/>
        <v>0</v>
      </c>
      <c r="AV71" s="1">
        <f t="shared" si="7"/>
        <v>0</v>
      </c>
      <c r="AW71" s="1">
        <f t="shared" si="7"/>
        <v>0</v>
      </c>
      <c r="AX71" s="1">
        <f t="shared" si="7"/>
        <v>0</v>
      </c>
      <c r="AY71" s="1">
        <f t="shared" si="7"/>
        <v>0</v>
      </c>
      <c r="AZ71" s="1">
        <f t="shared" si="7"/>
        <v>0</v>
      </c>
      <c r="BA71" s="1">
        <f t="shared" si="7"/>
        <v>0</v>
      </c>
      <c r="BB71" s="1">
        <f t="shared" si="5"/>
        <v>0</v>
      </c>
    </row>
    <row r="72" spans="1:54">
      <c r="A72" s="3" t="s">
        <v>22</v>
      </c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AG72" s="3" t="s">
        <v>98</v>
      </c>
      <c r="AH72" s="1">
        <f t="shared" si="6"/>
        <v>0</v>
      </c>
      <c r="AI72" s="1">
        <f t="shared" si="6"/>
        <v>0</v>
      </c>
      <c r="AJ72" s="1">
        <f t="shared" si="6"/>
        <v>0</v>
      </c>
      <c r="AK72" s="1">
        <f t="shared" si="6"/>
        <v>0</v>
      </c>
      <c r="AL72" s="1">
        <f t="shared" si="6"/>
        <v>0</v>
      </c>
      <c r="AM72" s="1">
        <f t="shared" si="6"/>
        <v>0</v>
      </c>
      <c r="AN72" s="1">
        <f t="shared" ref="AH72:AW95" si="8">IF(H$30="J",IF(H$32="B",(H83-H$43)*100,(H83-H$43)*-100),IF(H$32="B",(H83-H$43)*10000,(H83-H$43)*-10000))</f>
        <v>0</v>
      </c>
      <c r="AO72" s="1">
        <f t="shared" si="8"/>
        <v>0</v>
      </c>
      <c r="AP72" s="1">
        <f t="shared" si="8"/>
        <v>0</v>
      </c>
      <c r="AQ72" s="1">
        <f t="shared" si="8"/>
        <v>0</v>
      </c>
      <c r="AR72" s="1">
        <f t="shared" si="8"/>
        <v>0</v>
      </c>
      <c r="AS72" s="1">
        <f t="shared" si="7"/>
        <v>0</v>
      </c>
      <c r="AT72" s="1">
        <f t="shared" si="7"/>
        <v>0</v>
      </c>
      <c r="AU72" s="1">
        <f t="shared" si="7"/>
        <v>0</v>
      </c>
      <c r="AV72" s="1">
        <f t="shared" si="7"/>
        <v>0</v>
      </c>
      <c r="AW72" s="1">
        <f t="shared" si="7"/>
        <v>0</v>
      </c>
      <c r="AX72" s="1">
        <f t="shared" si="7"/>
        <v>0</v>
      </c>
      <c r="AY72" s="1">
        <f t="shared" si="7"/>
        <v>0</v>
      </c>
      <c r="AZ72" s="1">
        <f t="shared" si="7"/>
        <v>0</v>
      </c>
      <c r="BA72" s="1">
        <f t="shared" si="7"/>
        <v>0</v>
      </c>
      <c r="BB72" s="1">
        <f t="shared" si="5"/>
        <v>0</v>
      </c>
    </row>
    <row r="73" spans="1:54">
      <c r="A73" s="3" t="s">
        <v>23</v>
      </c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AG73" s="3" t="s">
        <v>99</v>
      </c>
      <c r="AH73" s="1">
        <f t="shared" si="8"/>
        <v>0</v>
      </c>
      <c r="AI73" s="1">
        <f t="shared" si="8"/>
        <v>0</v>
      </c>
      <c r="AJ73" s="1">
        <f t="shared" si="8"/>
        <v>0</v>
      </c>
      <c r="AK73" s="1">
        <f t="shared" si="8"/>
        <v>0</v>
      </c>
      <c r="AL73" s="1">
        <f t="shared" si="8"/>
        <v>0</v>
      </c>
      <c r="AM73" s="1">
        <f t="shared" si="8"/>
        <v>0</v>
      </c>
      <c r="AN73" s="1">
        <f t="shared" si="8"/>
        <v>0</v>
      </c>
      <c r="AO73" s="1">
        <f t="shared" si="8"/>
        <v>0</v>
      </c>
      <c r="AP73" s="1">
        <f t="shared" si="8"/>
        <v>0</v>
      </c>
      <c r="AQ73" s="1">
        <f t="shared" si="8"/>
        <v>0</v>
      </c>
      <c r="AR73" s="1">
        <f t="shared" si="8"/>
        <v>0</v>
      </c>
      <c r="AS73" s="1">
        <f t="shared" si="8"/>
        <v>0</v>
      </c>
      <c r="AT73" s="1">
        <f t="shared" si="8"/>
        <v>0</v>
      </c>
      <c r="AU73" s="1">
        <f t="shared" si="8"/>
        <v>0</v>
      </c>
      <c r="AV73" s="1">
        <f t="shared" si="8"/>
        <v>0</v>
      </c>
      <c r="AW73" s="1">
        <f t="shared" si="8"/>
        <v>0</v>
      </c>
      <c r="AX73" s="1">
        <f t="shared" ref="AS73:BA101" si="9">IF(R$30="J",IF(R$32="B",(R84-R$43)*100,(R84-R$43)*-100),IF(R$32="B",(R84-R$43)*10000,(R84-R$43)*-10000))</f>
        <v>0</v>
      </c>
      <c r="AY73" s="1">
        <f t="shared" si="9"/>
        <v>0</v>
      </c>
      <c r="AZ73" s="1">
        <f t="shared" si="9"/>
        <v>0</v>
      </c>
      <c r="BA73" s="1">
        <f t="shared" si="9"/>
        <v>0</v>
      </c>
      <c r="BB73" s="1">
        <f t="shared" si="5"/>
        <v>0</v>
      </c>
    </row>
    <row r="74" spans="1:54">
      <c r="A74" s="3" t="s">
        <v>24</v>
      </c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AG74" s="3" t="s">
        <v>100</v>
      </c>
      <c r="AH74" s="1">
        <f t="shared" si="8"/>
        <v>0</v>
      </c>
      <c r="AI74" s="1">
        <f t="shared" si="8"/>
        <v>0</v>
      </c>
      <c r="AJ74" s="1">
        <f t="shared" si="8"/>
        <v>0</v>
      </c>
      <c r="AK74" s="1">
        <f t="shared" si="8"/>
        <v>0</v>
      </c>
      <c r="AL74" s="1">
        <f t="shared" si="8"/>
        <v>0</v>
      </c>
      <c r="AM74" s="1">
        <f t="shared" si="8"/>
        <v>0</v>
      </c>
      <c r="AN74" s="1">
        <f t="shared" si="8"/>
        <v>0</v>
      </c>
      <c r="AO74" s="1">
        <f t="shared" si="8"/>
        <v>0</v>
      </c>
      <c r="AP74" s="1">
        <f t="shared" si="8"/>
        <v>0</v>
      </c>
      <c r="AQ74" s="1">
        <f t="shared" si="8"/>
        <v>0</v>
      </c>
      <c r="AR74" s="1">
        <f t="shared" si="8"/>
        <v>0</v>
      </c>
      <c r="AS74" s="1">
        <f t="shared" si="9"/>
        <v>0</v>
      </c>
      <c r="AT74" s="1">
        <f t="shared" si="9"/>
        <v>0</v>
      </c>
      <c r="AU74" s="1">
        <f t="shared" si="9"/>
        <v>0</v>
      </c>
      <c r="AV74" s="1">
        <f t="shared" si="9"/>
        <v>0</v>
      </c>
      <c r="AW74" s="1">
        <f t="shared" si="9"/>
        <v>0</v>
      </c>
      <c r="AX74" s="1">
        <f t="shared" si="9"/>
        <v>0</v>
      </c>
      <c r="AY74" s="1">
        <f t="shared" si="9"/>
        <v>0</v>
      </c>
      <c r="AZ74" s="1">
        <f t="shared" si="9"/>
        <v>0</v>
      </c>
      <c r="BA74" s="1">
        <f t="shared" si="9"/>
        <v>0</v>
      </c>
      <c r="BB74" s="1">
        <f t="shared" si="5"/>
        <v>0</v>
      </c>
    </row>
    <row r="75" spans="1:54">
      <c r="A75" s="3" t="s">
        <v>25</v>
      </c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AG75" s="3" t="s">
        <v>101</v>
      </c>
      <c r="AH75" s="1">
        <f t="shared" si="8"/>
        <v>0</v>
      </c>
      <c r="AI75" s="1">
        <f t="shared" si="8"/>
        <v>0</v>
      </c>
      <c r="AJ75" s="1">
        <f t="shared" si="8"/>
        <v>0</v>
      </c>
      <c r="AK75" s="1">
        <f t="shared" si="8"/>
        <v>0</v>
      </c>
      <c r="AL75" s="1">
        <f t="shared" si="8"/>
        <v>0</v>
      </c>
      <c r="AM75" s="1">
        <f t="shared" si="8"/>
        <v>0</v>
      </c>
      <c r="AN75" s="1">
        <f t="shared" si="8"/>
        <v>0</v>
      </c>
      <c r="AO75" s="1">
        <f t="shared" si="8"/>
        <v>0</v>
      </c>
      <c r="AP75" s="1">
        <f t="shared" si="8"/>
        <v>0</v>
      </c>
      <c r="AQ75" s="1">
        <f t="shared" si="8"/>
        <v>0</v>
      </c>
      <c r="AR75" s="1">
        <f t="shared" si="8"/>
        <v>0</v>
      </c>
      <c r="AS75" s="1">
        <f t="shared" si="9"/>
        <v>0</v>
      </c>
      <c r="AT75" s="1">
        <f t="shared" si="9"/>
        <v>0</v>
      </c>
      <c r="AU75" s="1">
        <f t="shared" si="9"/>
        <v>0</v>
      </c>
      <c r="AV75" s="1">
        <f t="shared" si="9"/>
        <v>0</v>
      </c>
      <c r="AW75" s="1">
        <f t="shared" si="9"/>
        <v>0</v>
      </c>
      <c r="AX75" s="1">
        <f t="shared" si="9"/>
        <v>0</v>
      </c>
      <c r="AY75" s="1">
        <f t="shared" si="9"/>
        <v>0</v>
      </c>
      <c r="AZ75" s="1">
        <f t="shared" si="9"/>
        <v>0</v>
      </c>
      <c r="BA75" s="1">
        <f t="shared" si="9"/>
        <v>0</v>
      </c>
      <c r="BB75" s="1">
        <f t="shared" si="5"/>
        <v>0</v>
      </c>
    </row>
    <row r="76" spans="1:54">
      <c r="A76" s="3" t="s">
        <v>26</v>
      </c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AG76" s="3" t="s">
        <v>102</v>
      </c>
      <c r="AH76" s="1">
        <f t="shared" si="8"/>
        <v>0</v>
      </c>
      <c r="AI76" s="1">
        <f t="shared" si="8"/>
        <v>0</v>
      </c>
      <c r="AJ76" s="1">
        <f t="shared" si="8"/>
        <v>0</v>
      </c>
      <c r="AK76" s="1">
        <f t="shared" si="8"/>
        <v>0</v>
      </c>
      <c r="AL76" s="1">
        <f t="shared" si="8"/>
        <v>0</v>
      </c>
      <c r="AM76" s="1">
        <f t="shared" si="8"/>
        <v>0</v>
      </c>
      <c r="AN76" s="1">
        <f t="shared" si="8"/>
        <v>0</v>
      </c>
      <c r="AO76" s="1">
        <f t="shared" si="8"/>
        <v>0</v>
      </c>
      <c r="AP76" s="1">
        <f t="shared" si="8"/>
        <v>0</v>
      </c>
      <c r="AQ76" s="1">
        <f t="shared" si="8"/>
        <v>0</v>
      </c>
      <c r="AR76" s="1">
        <f t="shared" si="8"/>
        <v>0</v>
      </c>
      <c r="AS76" s="1">
        <f t="shared" si="9"/>
        <v>0</v>
      </c>
      <c r="AT76" s="1">
        <f t="shared" si="9"/>
        <v>0</v>
      </c>
      <c r="AU76" s="1">
        <f t="shared" si="9"/>
        <v>0</v>
      </c>
      <c r="AV76" s="1">
        <f t="shared" si="9"/>
        <v>0</v>
      </c>
      <c r="AW76" s="1">
        <f t="shared" si="9"/>
        <v>0</v>
      </c>
      <c r="AX76" s="1">
        <f t="shared" si="9"/>
        <v>0</v>
      </c>
      <c r="AY76" s="1">
        <f t="shared" si="9"/>
        <v>0</v>
      </c>
      <c r="AZ76" s="1">
        <f t="shared" si="9"/>
        <v>0</v>
      </c>
      <c r="BA76" s="1">
        <f t="shared" si="9"/>
        <v>0</v>
      </c>
      <c r="BB76" s="1">
        <f t="shared" si="5"/>
        <v>0</v>
      </c>
    </row>
    <row r="77" spans="1:54">
      <c r="A77" s="3" t="s">
        <v>27</v>
      </c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AG77" s="3" t="s">
        <v>103</v>
      </c>
      <c r="AH77" s="1">
        <f t="shared" si="8"/>
        <v>0</v>
      </c>
      <c r="AI77" s="1">
        <f t="shared" si="8"/>
        <v>0</v>
      </c>
      <c r="AJ77" s="1">
        <f t="shared" si="8"/>
        <v>0</v>
      </c>
      <c r="AK77" s="1">
        <f t="shared" si="8"/>
        <v>0</v>
      </c>
      <c r="AL77" s="1">
        <f t="shared" si="8"/>
        <v>0</v>
      </c>
      <c r="AM77" s="1">
        <f t="shared" si="8"/>
        <v>0</v>
      </c>
      <c r="AN77" s="1">
        <f t="shared" si="8"/>
        <v>0</v>
      </c>
      <c r="AO77" s="1">
        <f t="shared" si="8"/>
        <v>0</v>
      </c>
      <c r="AP77" s="1">
        <f t="shared" si="8"/>
        <v>0</v>
      </c>
      <c r="AQ77" s="1">
        <f t="shared" si="8"/>
        <v>0</v>
      </c>
      <c r="AR77" s="1">
        <f t="shared" si="8"/>
        <v>0</v>
      </c>
      <c r="AS77" s="1">
        <f t="shared" si="9"/>
        <v>0</v>
      </c>
      <c r="AT77" s="1">
        <f t="shared" si="9"/>
        <v>0</v>
      </c>
      <c r="AU77" s="1">
        <f t="shared" si="9"/>
        <v>0</v>
      </c>
      <c r="AV77" s="1">
        <f t="shared" si="9"/>
        <v>0</v>
      </c>
      <c r="AW77" s="1">
        <f t="shared" si="9"/>
        <v>0</v>
      </c>
      <c r="AX77" s="1">
        <f t="shared" si="9"/>
        <v>0</v>
      </c>
      <c r="AY77" s="1">
        <f t="shared" si="9"/>
        <v>0</v>
      </c>
      <c r="AZ77" s="1">
        <f t="shared" si="9"/>
        <v>0</v>
      </c>
      <c r="BA77" s="1">
        <f t="shared" si="9"/>
        <v>0</v>
      </c>
      <c r="BB77" s="1">
        <f t="shared" si="5"/>
        <v>0</v>
      </c>
    </row>
    <row r="78" spans="1:54">
      <c r="A78" s="3" t="s">
        <v>28</v>
      </c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AG78" s="3" t="s">
        <v>104</v>
      </c>
      <c r="AH78" s="1">
        <f t="shared" si="8"/>
        <v>0</v>
      </c>
      <c r="AI78" s="1">
        <f t="shared" si="8"/>
        <v>0</v>
      </c>
      <c r="AJ78" s="1">
        <f t="shared" si="8"/>
        <v>0</v>
      </c>
      <c r="AK78" s="1">
        <f t="shared" si="8"/>
        <v>0</v>
      </c>
      <c r="AL78" s="1">
        <f t="shared" si="8"/>
        <v>0</v>
      </c>
      <c r="AM78" s="1">
        <f t="shared" si="8"/>
        <v>0</v>
      </c>
      <c r="AN78" s="1">
        <f t="shared" si="8"/>
        <v>0</v>
      </c>
      <c r="AO78" s="1">
        <f t="shared" si="8"/>
        <v>0</v>
      </c>
      <c r="AP78" s="1">
        <f t="shared" si="8"/>
        <v>0</v>
      </c>
      <c r="AQ78" s="1">
        <f t="shared" si="8"/>
        <v>0</v>
      </c>
      <c r="AR78" s="1">
        <f t="shared" si="8"/>
        <v>0</v>
      </c>
      <c r="AS78" s="1">
        <f t="shared" si="9"/>
        <v>0</v>
      </c>
      <c r="AT78" s="1">
        <f t="shared" si="9"/>
        <v>0</v>
      </c>
      <c r="AU78" s="1">
        <f t="shared" si="9"/>
        <v>0</v>
      </c>
      <c r="AV78" s="1">
        <f t="shared" si="9"/>
        <v>0</v>
      </c>
      <c r="AW78" s="1">
        <f t="shared" si="9"/>
        <v>0</v>
      </c>
      <c r="AX78" s="1">
        <f t="shared" si="9"/>
        <v>0</v>
      </c>
      <c r="AY78" s="1">
        <f t="shared" si="9"/>
        <v>0</v>
      </c>
      <c r="AZ78" s="1">
        <f t="shared" si="9"/>
        <v>0</v>
      </c>
      <c r="BA78" s="1">
        <f t="shared" si="9"/>
        <v>0</v>
      </c>
      <c r="BB78" s="1">
        <f t="shared" si="5"/>
        <v>0</v>
      </c>
    </row>
    <row r="79" spans="1:54">
      <c r="A79" s="3" t="s">
        <v>29</v>
      </c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AG79" s="3" t="s">
        <v>105</v>
      </c>
      <c r="AH79" s="1">
        <f t="shared" si="8"/>
        <v>0</v>
      </c>
      <c r="AI79" s="1">
        <f t="shared" si="8"/>
        <v>0</v>
      </c>
      <c r="AJ79" s="1">
        <f t="shared" si="8"/>
        <v>0</v>
      </c>
      <c r="AK79" s="1">
        <f t="shared" si="8"/>
        <v>0</v>
      </c>
      <c r="AL79" s="1">
        <f t="shared" si="8"/>
        <v>0</v>
      </c>
      <c r="AM79" s="1">
        <f t="shared" si="8"/>
        <v>0</v>
      </c>
      <c r="AN79" s="1">
        <f t="shared" si="8"/>
        <v>0</v>
      </c>
      <c r="AO79" s="1">
        <f t="shared" si="8"/>
        <v>0</v>
      </c>
      <c r="AP79" s="1">
        <f t="shared" si="8"/>
        <v>0</v>
      </c>
      <c r="AQ79" s="1">
        <f t="shared" si="8"/>
        <v>0</v>
      </c>
      <c r="AR79" s="1">
        <f t="shared" si="8"/>
        <v>0</v>
      </c>
      <c r="AS79" s="1">
        <f t="shared" si="9"/>
        <v>0</v>
      </c>
      <c r="AT79" s="1">
        <f t="shared" si="9"/>
        <v>0</v>
      </c>
      <c r="AU79" s="1">
        <f t="shared" si="9"/>
        <v>0</v>
      </c>
      <c r="AV79" s="1">
        <f t="shared" si="9"/>
        <v>0</v>
      </c>
      <c r="AW79" s="1">
        <f t="shared" si="9"/>
        <v>0</v>
      </c>
      <c r="AX79" s="1">
        <f t="shared" si="9"/>
        <v>0</v>
      </c>
      <c r="AY79" s="1">
        <f t="shared" si="9"/>
        <v>0</v>
      </c>
      <c r="AZ79" s="1">
        <f t="shared" si="9"/>
        <v>0</v>
      </c>
      <c r="BA79" s="1">
        <f t="shared" si="9"/>
        <v>0</v>
      </c>
      <c r="BB79" s="1">
        <f t="shared" si="5"/>
        <v>0</v>
      </c>
    </row>
    <row r="80" spans="1:54">
      <c r="A80" s="3" t="s">
        <v>30</v>
      </c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AG80" s="3" t="s">
        <v>106</v>
      </c>
      <c r="AH80" s="1">
        <f t="shared" si="8"/>
        <v>0</v>
      </c>
      <c r="AI80" s="1">
        <f t="shared" si="8"/>
        <v>0</v>
      </c>
      <c r="AJ80" s="1">
        <f t="shared" si="8"/>
        <v>0</v>
      </c>
      <c r="AK80" s="1">
        <f t="shared" si="8"/>
        <v>0</v>
      </c>
      <c r="AL80" s="1">
        <f t="shared" si="8"/>
        <v>0</v>
      </c>
      <c r="AM80" s="1">
        <f t="shared" si="8"/>
        <v>0</v>
      </c>
      <c r="AN80" s="1">
        <f t="shared" si="8"/>
        <v>0</v>
      </c>
      <c r="AO80" s="1">
        <f t="shared" si="8"/>
        <v>0</v>
      </c>
      <c r="AP80" s="1">
        <f t="shared" si="8"/>
        <v>0</v>
      </c>
      <c r="AQ80" s="1">
        <f t="shared" si="8"/>
        <v>0</v>
      </c>
      <c r="AR80" s="1">
        <f t="shared" si="8"/>
        <v>0</v>
      </c>
      <c r="AS80" s="1">
        <f t="shared" si="9"/>
        <v>0</v>
      </c>
      <c r="AT80" s="1">
        <f t="shared" si="9"/>
        <v>0</v>
      </c>
      <c r="AU80" s="1">
        <f t="shared" si="9"/>
        <v>0</v>
      </c>
      <c r="AV80" s="1">
        <f t="shared" si="9"/>
        <v>0</v>
      </c>
      <c r="AW80" s="1">
        <f t="shared" si="9"/>
        <v>0</v>
      </c>
      <c r="AX80" s="1">
        <f t="shared" si="9"/>
        <v>0</v>
      </c>
      <c r="AY80" s="1">
        <f t="shared" si="9"/>
        <v>0</v>
      </c>
      <c r="AZ80" s="1">
        <f t="shared" si="9"/>
        <v>0</v>
      </c>
      <c r="BA80" s="1">
        <f t="shared" si="9"/>
        <v>0</v>
      </c>
      <c r="BB80" s="1">
        <f t="shared" si="5"/>
        <v>0</v>
      </c>
    </row>
    <row r="81" spans="1:54">
      <c r="A81" s="3" t="s">
        <v>31</v>
      </c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AG81" s="3" t="s">
        <v>107</v>
      </c>
      <c r="AH81" s="1">
        <f t="shared" si="8"/>
        <v>0</v>
      </c>
      <c r="AI81" s="1">
        <f t="shared" si="8"/>
        <v>0</v>
      </c>
      <c r="AJ81" s="1">
        <f t="shared" si="8"/>
        <v>0</v>
      </c>
      <c r="AK81" s="1">
        <f t="shared" si="8"/>
        <v>0</v>
      </c>
      <c r="AL81" s="1">
        <f t="shared" si="8"/>
        <v>0</v>
      </c>
      <c r="AM81" s="1">
        <f t="shared" si="8"/>
        <v>0</v>
      </c>
      <c r="AN81" s="1">
        <f t="shared" si="8"/>
        <v>0</v>
      </c>
      <c r="AO81" s="1">
        <f t="shared" si="8"/>
        <v>0</v>
      </c>
      <c r="AP81" s="1">
        <f t="shared" si="8"/>
        <v>0</v>
      </c>
      <c r="AQ81" s="1">
        <f t="shared" si="8"/>
        <v>0</v>
      </c>
      <c r="AR81" s="1">
        <f t="shared" si="8"/>
        <v>0</v>
      </c>
      <c r="AS81" s="1">
        <f t="shared" si="9"/>
        <v>0</v>
      </c>
      <c r="AT81" s="1">
        <f t="shared" si="9"/>
        <v>0</v>
      </c>
      <c r="AU81" s="1">
        <f t="shared" si="9"/>
        <v>0</v>
      </c>
      <c r="AV81" s="1">
        <f t="shared" si="9"/>
        <v>0</v>
      </c>
      <c r="AW81" s="1">
        <f t="shared" si="9"/>
        <v>0</v>
      </c>
      <c r="AX81" s="1">
        <f t="shared" si="9"/>
        <v>0</v>
      </c>
      <c r="AY81" s="1">
        <f t="shared" si="9"/>
        <v>0</v>
      </c>
      <c r="AZ81" s="1">
        <f t="shared" si="9"/>
        <v>0</v>
      </c>
      <c r="BA81" s="1">
        <f t="shared" si="9"/>
        <v>0</v>
      </c>
      <c r="BB81" s="1">
        <f t="shared" si="5"/>
        <v>0</v>
      </c>
    </row>
    <row r="82" spans="1:54">
      <c r="A82" s="3" t="s">
        <v>32</v>
      </c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AG82" s="3" t="s">
        <v>33</v>
      </c>
      <c r="AH82" s="1">
        <f t="shared" si="8"/>
        <v>0</v>
      </c>
      <c r="AI82" s="1">
        <f t="shared" si="8"/>
        <v>0</v>
      </c>
      <c r="AJ82" s="1">
        <f t="shared" si="8"/>
        <v>0</v>
      </c>
      <c r="AK82" s="1">
        <f t="shared" si="8"/>
        <v>0</v>
      </c>
      <c r="AL82" s="1">
        <f t="shared" si="8"/>
        <v>0</v>
      </c>
      <c r="AM82" s="1">
        <f t="shared" si="8"/>
        <v>0</v>
      </c>
      <c r="AN82" s="1">
        <f t="shared" si="8"/>
        <v>0</v>
      </c>
      <c r="AO82" s="1">
        <f t="shared" si="8"/>
        <v>0</v>
      </c>
      <c r="AP82" s="1">
        <f t="shared" si="8"/>
        <v>0</v>
      </c>
      <c r="AQ82" s="1">
        <f t="shared" si="8"/>
        <v>0</v>
      </c>
      <c r="AR82" s="1">
        <f t="shared" si="8"/>
        <v>0</v>
      </c>
      <c r="AS82" s="1">
        <f t="shared" si="9"/>
        <v>0</v>
      </c>
      <c r="AT82" s="1">
        <f t="shared" si="9"/>
        <v>0</v>
      </c>
      <c r="AU82" s="1">
        <f t="shared" si="9"/>
        <v>0</v>
      </c>
      <c r="AV82" s="1">
        <f t="shared" si="9"/>
        <v>0</v>
      </c>
      <c r="AW82" s="1">
        <f t="shared" si="9"/>
        <v>0</v>
      </c>
      <c r="AX82" s="1">
        <f t="shared" si="9"/>
        <v>0</v>
      </c>
      <c r="AY82" s="1">
        <f t="shared" si="9"/>
        <v>0</v>
      </c>
      <c r="AZ82" s="1">
        <f t="shared" si="9"/>
        <v>0</v>
      </c>
      <c r="BA82" s="1">
        <f t="shared" si="9"/>
        <v>0</v>
      </c>
      <c r="BB82" s="1">
        <f t="shared" si="5"/>
        <v>0</v>
      </c>
    </row>
    <row r="83" spans="1:54">
      <c r="A83" s="3" t="s">
        <v>98</v>
      </c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AG83" s="3" t="s">
        <v>34</v>
      </c>
      <c r="AH83" s="1">
        <f t="shared" si="8"/>
        <v>0</v>
      </c>
      <c r="AI83" s="1">
        <f t="shared" si="8"/>
        <v>0</v>
      </c>
      <c r="AJ83" s="1">
        <f t="shared" si="8"/>
        <v>0</v>
      </c>
      <c r="AK83" s="1">
        <f t="shared" si="8"/>
        <v>0</v>
      </c>
      <c r="AL83" s="1">
        <f t="shared" si="8"/>
        <v>0</v>
      </c>
      <c r="AM83" s="1">
        <f t="shared" si="8"/>
        <v>0</v>
      </c>
      <c r="AN83" s="1">
        <f t="shared" si="8"/>
        <v>0</v>
      </c>
      <c r="AO83" s="1">
        <f t="shared" si="8"/>
        <v>0</v>
      </c>
      <c r="AP83" s="1">
        <f t="shared" si="8"/>
        <v>0</v>
      </c>
      <c r="AQ83" s="1">
        <f t="shared" si="8"/>
        <v>0</v>
      </c>
      <c r="AR83" s="1">
        <f t="shared" si="8"/>
        <v>0</v>
      </c>
      <c r="AS83" s="1">
        <f t="shared" si="9"/>
        <v>0</v>
      </c>
      <c r="AT83" s="1">
        <f t="shared" si="9"/>
        <v>0</v>
      </c>
      <c r="AU83" s="1">
        <f t="shared" si="9"/>
        <v>0</v>
      </c>
      <c r="AV83" s="1">
        <f t="shared" si="9"/>
        <v>0</v>
      </c>
      <c r="AW83" s="1">
        <f t="shared" si="9"/>
        <v>0</v>
      </c>
      <c r="AX83" s="1">
        <f t="shared" si="9"/>
        <v>0</v>
      </c>
      <c r="AY83" s="1">
        <f t="shared" si="9"/>
        <v>0</v>
      </c>
      <c r="AZ83" s="1">
        <f t="shared" si="9"/>
        <v>0</v>
      </c>
      <c r="BA83" s="1">
        <f t="shared" si="9"/>
        <v>0</v>
      </c>
      <c r="BB83" s="1">
        <f t="shared" si="5"/>
        <v>0</v>
      </c>
    </row>
    <row r="84" spans="1:54">
      <c r="A84" s="3" t="s">
        <v>99</v>
      </c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AG84" s="3" t="s">
        <v>35</v>
      </c>
      <c r="AH84" s="1">
        <f t="shared" si="8"/>
        <v>0</v>
      </c>
      <c r="AI84" s="1">
        <f t="shared" si="8"/>
        <v>0</v>
      </c>
      <c r="AJ84" s="1">
        <f t="shared" si="8"/>
        <v>0</v>
      </c>
      <c r="AK84" s="1">
        <f t="shared" si="8"/>
        <v>0</v>
      </c>
      <c r="AL84" s="1">
        <f t="shared" si="8"/>
        <v>0</v>
      </c>
      <c r="AM84" s="1">
        <f t="shared" si="8"/>
        <v>0</v>
      </c>
      <c r="AN84" s="1">
        <f t="shared" si="8"/>
        <v>0</v>
      </c>
      <c r="AO84" s="1">
        <f t="shared" si="8"/>
        <v>0</v>
      </c>
      <c r="AP84" s="1">
        <f t="shared" si="8"/>
        <v>0</v>
      </c>
      <c r="AQ84" s="1">
        <f t="shared" si="8"/>
        <v>0</v>
      </c>
      <c r="AR84" s="1">
        <f t="shared" si="8"/>
        <v>0</v>
      </c>
      <c r="AS84" s="1">
        <f t="shared" si="9"/>
        <v>0</v>
      </c>
      <c r="AT84" s="1">
        <f t="shared" si="9"/>
        <v>0</v>
      </c>
      <c r="AU84" s="1">
        <f t="shared" si="9"/>
        <v>0</v>
      </c>
      <c r="AV84" s="1">
        <f t="shared" si="9"/>
        <v>0</v>
      </c>
      <c r="AW84" s="1">
        <f t="shared" si="9"/>
        <v>0</v>
      </c>
      <c r="AX84" s="1">
        <f t="shared" si="9"/>
        <v>0</v>
      </c>
      <c r="AY84" s="1">
        <f t="shared" si="9"/>
        <v>0</v>
      </c>
      <c r="AZ84" s="1">
        <f t="shared" si="9"/>
        <v>0</v>
      </c>
      <c r="BA84" s="1">
        <f t="shared" si="9"/>
        <v>0</v>
      </c>
      <c r="BB84" s="1">
        <f t="shared" si="5"/>
        <v>0</v>
      </c>
    </row>
    <row r="85" spans="1:54">
      <c r="A85" s="3" t="s">
        <v>100</v>
      </c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AG85" s="3" t="s">
        <v>36</v>
      </c>
      <c r="AH85" s="1">
        <f t="shared" si="8"/>
        <v>0</v>
      </c>
      <c r="AI85" s="1">
        <f t="shared" si="8"/>
        <v>0</v>
      </c>
      <c r="AJ85" s="1">
        <f t="shared" si="8"/>
        <v>0</v>
      </c>
      <c r="AK85" s="1">
        <f t="shared" si="8"/>
        <v>0</v>
      </c>
      <c r="AL85" s="1">
        <f t="shared" si="8"/>
        <v>0</v>
      </c>
      <c r="AM85" s="1">
        <f t="shared" si="8"/>
        <v>0</v>
      </c>
      <c r="AN85" s="1">
        <f t="shared" si="8"/>
        <v>0</v>
      </c>
      <c r="AO85" s="1">
        <f t="shared" si="8"/>
        <v>0</v>
      </c>
      <c r="AP85" s="1">
        <f t="shared" si="8"/>
        <v>0</v>
      </c>
      <c r="AQ85" s="1">
        <f t="shared" si="8"/>
        <v>0</v>
      </c>
      <c r="AR85" s="1">
        <f t="shared" si="8"/>
        <v>0</v>
      </c>
      <c r="AS85" s="1">
        <f t="shared" si="9"/>
        <v>0</v>
      </c>
      <c r="AT85" s="1">
        <f t="shared" si="9"/>
        <v>0</v>
      </c>
      <c r="AU85" s="1">
        <f t="shared" si="9"/>
        <v>0</v>
      </c>
      <c r="AV85" s="1">
        <f t="shared" si="9"/>
        <v>0</v>
      </c>
      <c r="AW85" s="1">
        <f t="shared" si="9"/>
        <v>0</v>
      </c>
      <c r="AX85" s="1">
        <f t="shared" si="9"/>
        <v>0</v>
      </c>
      <c r="AY85" s="1">
        <f t="shared" si="9"/>
        <v>0</v>
      </c>
      <c r="AZ85" s="1">
        <f t="shared" si="9"/>
        <v>0</v>
      </c>
      <c r="BA85" s="1">
        <f t="shared" si="9"/>
        <v>0</v>
      </c>
      <c r="BB85" s="1">
        <f t="shared" si="5"/>
        <v>0</v>
      </c>
    </row>
    <row r="86" spans="1:54">
      <c r="A86" s="3" t="s">
        <v>101</v>
      </c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AG86" s="3" t="s">
        <v>37</v>
      </c>
      <c r="AH86" s="1">
        <f t="shared" si="8"/>
        <v>0</v>
      </c>
      <c r="AI86" s="1">
        <f t="shared" si="8"/>
        <v>0</v>
      </c>
      <c r="AJ86" s="1">
        <f t="shared" si="8"/>
        <v>0</v>
      </c>
      <c r="AK86" s="1">
        <f t="shared" si="8"/>
        <v>0</v>
      </c>
      <c r="AL86" s="1">
        <f t="shared" si="8"/>
        <v>0</v>
      </c>
      <c r="AM86" s="1">
        <f t="shared" si="8"/>
        <v>0</v>
      </c>
      <c r="AN86" s="1">
        <f t="shared" si="8"/>
        <v>0</v>
      </c>
      <c r="AO86" s="1">
        <f t="shared" si="8"/>
        <v>0</v>
      </c>
      <c r="AP86" s="1">
        <f t="shared" si="8"/>
        <v>0</v>
      </c>
      <c r="AQ86" s="1">
        <f t="shared" si="8"/>
        <v>0</v>
      </c>
      <c r="AR86" s="1">
        <f t="shared" si="8"/>
        <v>0</v>
      </c>
      <c r="AS86" s="1">
        <f t="shared" si="9"/>
        <v>0</v>
      </c>
      <c r="AT86" s="1">
        <f t="shared" si="9"/>
        <v>0</v>
      </c>
      <c r="AU86" s="1">
        <f t="shared" si="9"/>
        <v>0</v>
      </c>
      <c r="AV86" s="1">
        <f t="shared" si="9"/>
        <v>0</v>
      </c>
      <c r="AW86" s="1">
        <f t="shared" si="9"/>
        <v>0</v>
      </c>
      <c r="AX86" s="1">
        <f t="shared" si="9"/>
        <v>0</v>
      </c>
      <c r="AY86" s="1">
        <f t="shared" si="9"/>
        <v>0</v>
      </c>
      <c r="AZ86" s="1">
        <f t="shared" si="9"/>
        <v>0</v>
      </c>
      <c r="BA86" s="1">
        <f t="shared" si="9"/>
        <v>0</v>
      </c>
      <c r="BB86" s="1">
        <f t="shared" si="5"/>
        <v>0</v>
      </c>
    </row>
    <row r="87" spans="1:54">
      <c r="A87" s="3" t="s">
        <v>102</v>
      </c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AG87" s="3" t="s">
        <v>38</v>
      </c>
      <c r="AH87" s="1">
        <f t="shared" si="8"/>
        <v>0</v>
      </c>
      <c r="AI87" s="1">
        <f t="shared" si="8"/>
        <v>0</v>
      </c>
      <c r="AJ87" s="1">
        <f t="shared" si="8"/>
        <v>0</v>
      </c>
      <c r="AK87" s="1">
        <f t="shared" si="8"/>
        <v>0</v>
      </c>
      <c r="AL87" s="1">
        <f t="shared" si="8"/>
        <v>0</v>
      </c>
      <c r="AM87" s="1">
        <f t="shared" si="8"/>
        <v>0</v>
      </c>
      <c r="AN87" s="1">
        <f t="shared" si="8"/>
        <v>0</v>
      </c>
      <c r="AO87" s="1">
        <f t="shared" si="8"/>
        <v>0</v>
      </c>
      <c r="AP87" s="1">
        <f t="shared" si="8"/>
        <v>0</v>
      </c>
      <c r="AQ87" s="1">
        <f t="shared" si="8"/>
        <v>0</v>
      </c>
      <c r="AR87" s="1">
        <f t="shared" si="8"/>
        <v>0</v>
      </c>
      <c r="AS87" s="1">
        <f t="shared" si="9"/>
        <v>0</v>
      </c>
      <c r="AT87" s="1">
        <f t="shared" si="9"/>
        <v>0</v>
      </c>
      <c r="AU87" s="1">
        <f t="shared" si="9"/>
        <v>0</v>
      </c>
      <c r="AV87" s="1">
        <f t="shared" si="9"/>
        <v>0</v>
      </c>
      <c r="AW87" s="1">
        <f t="shared" si="9"/>
        <v>0</v>
      </c>
      <c r="AX87" s="1">
        <f t="shared" si="9"/>
        <v>0</v>
      </c>
      <c r="AY87" s="1">
        <f t="shared" si="9"/>
        <v>0</v>
      </c>
      <c r="AZ87" s="1">
        <f t="shared" si="9"/>
        <v>0</v>
      </c>
      <c r="BA87" s="1">
        <f t="shared" si="9"/>
        <v>0</v>
      </c>
      <c r="BB87" s="1">
        <f t="shared" si="5"/>
        <v>0</v>
      </c>
    </row>
    <row r="88" spans="1:54">
      <c r="A88" s="3" t="s">
        <v>103</v>
      </c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AG88" s="3" t="s">
        <v>39</v>
      </c>
      <c r="AH88" s="1">
        <f t="shared" si="8"/>
        <v>0</v>
      </c>
      <c r="AI88" s="1">
        <f t="shared" si="8"/>
        <v>0</v>
      </c>
      <c r="AJ88" s="1">
        <f t="shared" si="8"/>
        <v>0</v>
      </c>
      <c r="AK88" s="1">
        <f t="shared" si="8"/>
        <v>0</v>
      </c>
      <c r="AL88" s="1">
        <f t="shared" si="8"/>
        <v>0</v>
      </c>
      <c r="AM88" s="1">
        <f t="shared" si="8"/>
        <v>0</v>
      </c>
      <c r="AN88" s="1">
        <f t="shared" si="8"/>
        <v>0</v>
      </c>
      <c r="AO88" s="1">
        <f t="shared" si="8"/>
        <v>0</v>
      </c>
      <c r="AP88" s="1">
        <f t="shared" si="8"/>
        <v>0</v>
      </c>
      <c r="AQ88" s="1">
        <f t="shared" si="8"/>
        <v>0</v>
      </c>
      <c r="AR88" s="1">
        <f t="shared" si="8"/>
        <v>0</v>
      </c>
      <c r="AS88" s="1">
        <f t="shared" si="9"/>
        <v>0</v>
      </c>
      <c r="AT88" s="1">
        <f t="shared" si="9"/>
        <v>0</v>
      </c>
      <c r="AU88" s="1">
        <f t="shared" si="9"/>
        <v>0</v>
      </c>
      <c r="AV88" s="1">
        <f t="shared" si="9"/>
        <v>0</v>
      </c>
      <c r="AW88" s="1">
        <f t="shared" si="9"/>
        <v>0</v>
      </c>
      <c r="AX88" s="1">
        <f t="shared" si="9"/>
        <v>0</v>
      </c>
      <c r="AY88" s="1">
        <f t="shared" si="9"/>
        <v>0</v>
      </c>
      <c r="AZ88" s="1">
        <f t="shared" si="9"/>
        <v>0</v>
      </c>
      <c r="BA88" s="1">
        <f t="shared" si="9"/>
        <v>0</v>
      </c>
      <c r="BB88" s="1">
        <f t="shared" si="5"/>
        <v>0</v>
      </c>
    </row>
    <row r="89" spans="1:54">
      <c r="A89" s="3" t="s">
        <v>104</v>
      </c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AG89" s="3" t="s">
        <v>40</v>
      </c>
      <c r="AH89" s="1">
        <f t="shared" si="8"/>
        <v>0</v>
      </c>
      <c r="AI89" s="1">
        <f t="shared" si="8"/>
        <v>0</v>
      </c>
      <c r="AJ89" s="1">
        <f t="shared" si="8"/>
        <v>0</v>
      </c>
      <c r="AK89" s="1">
        <f t="shared" si="8"/>
        <v>0</v>
      </c>
      <c r="AL89" s="1">
        <f t="shared" si="8"/>
        <v>0</v>
      </c>
      <c r="AM89" s="1">
        <f t="shared" si="8"/>
        <v>0</v>
      </c>
      <c r="AN89" s="1">
        <f t="shared" si="8"/>
        <v>0</v>
      </c>
      <c r="AO89" s="1">
        <f t="shared" si="8"/>
        <v>0</v>
      </c>
      <c r="AP89" s="1">
        <f t="shared" si="8"/>
        <v>0</v>
      </c>
      <c r="AQ89" s="1">
        <f t="shared" si="8"/>
        <v>0</v>
      </c>
      <c r="AR89" s="1">
        <f t="shared" si="8"/>
        <v>0</v>
      </c>
      <c r="AS89" s="1">
        <f t="shared" si="9"/>
        <v>0</v>
      </c>
      <c r="AT89" s="1">
        <f t="shared" si="9"/>
        <v>0</v>
      </c>
      <c r="AU89" s="1">
        <f t="shared" si="9"/>
        <v>0</v>
      </c>
      <c r="AV89" s="1">
        <f t="shared" si="9"/>
        <v>0</v>
      </c>
      <c r="AW89" s="1">
        <f t="shared" si="9"/>
        <v>0</v>
      </c>
      <c r="AX89" s="1">
        <f t="shared" si="9"/>
        <v>0</v>
      </c>
      <c r="AY89" s="1">
        <f t="shared" si="9"/>
        <v>0</v>
      </c>
      <c r="AZ89" s="1">
        <f t="shared" si="9"/>
        <v>0</v>
      </c>
      <c r="BA89" s="1">
        <f t="shared" si="9"/>
        <v>0</v>
      </c>
      <c r="BB89" s="1">
        <f t="shared" si="5"/>
        <v>0</v>
      </c>
    </row>
    <row r="90" spans="1:54">
      <c r="A90" s="3" t="s">
        <v>105</v>
      </c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AG90" s="3" t="s">
        <v>41</v>
      </c>
      <c r="AH90" s="1">
        <f t="shared" si="8"/>
        <v>0</v>
      </c>
      <c r="AI90" s="1">
        <f t="shared" si="8"/>
        <v>0</v>
      </c>
      <c r="AJ90" s="1">
        <f t="shared" si="8"/>
        <v>0</v>
      </c>
      <c r="AK90" s="1">
        <f t="shared" si="8"/>
        <v>0</v>
      </c>
      <c r="AL90" s="1">
        <f t="shared" si="8"/>
        <v>0</v>
      </c>
      <c r="AM90" s="1">
        <f t="shared" si="8"/>
        <v>0</v>
      </c>
      <c r="AN90" s="1">
        <f t="shared" si="8"/>
        <v>0</v>
      </c>
      <c r="AO90" s="1">
        <f t="shared" si="8"/>
        <v>0</v>
      </c>
      <c r="AP90" s="1">
        <f t="shared" si="8"/>
        <v>0</v>
      </c>
      <c r="AQ90" s="1">
        <f t="shared" si="8"/>
        <v>0</v>
      </c>
      <c r="AR90" s="1">
        <f t="shared" si="8"/>
        <v>0</v>
      </c>
      <c r="AS90" s="1">
        <f t="shared" si="9"/>
        <v>0</v>
      </c>
      <c r="AT90" s="1">
        <f t="shared" si="9"/>
        <v>0</v>
      </c>
      <c r="AU90" s="1">
        <f t="shared" si="9"/>
        <v>0</v>
      </c>
      <c r="AV90" s="1">
        <f t="shared" si="9"/>
        <v>0</v>
      </c>
      <c r="AW90" s="1">
        <f t="shared" si="9"/>
        <v>0</v>
      </c>
      <c r="AX90" s="1">
        <f t="shared" si="9"/>
        <v>0</v>
      </c>
      <c r="AY90" s="1">
        <f t="shared" si="9"/>
        <v>0</v>
      </c>
      <c r="AZ90" s="1">
        <f t="shared" si="9"/>
        <v>0</v>
      </c>
      <c r="BA90" s="1">
        <f t="shared" si="9"/>
        <v>0</v>
      </c>
      <c r="BB90" s="1">
        <f t="shared" si="5"/>
        <v>0</v>
      </c>
    </row>
    <row r="91" spans="1:54">
      <c r="A91" s="3" t="s">
        <v>106</v>
      </c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AG91" s="3" t="s">
        <v>42</v>
      </c>
      <c r="AH91" s="1">
        <f t="shared" si="8"/>
        <v>0</v>
      </c>
      <c r="AI91" s="1">
        <f t="shared" si="8"/>
        <v>0</v>
      </c>
      <c r="AJ91" s="1">
        <f t="shared" si="8"/>
        <v>0</v>
      </c>
      <c r="AK91" s="1">
        <f t="shared" si="8"/>
        <v>0</v>
      </c>
      <c r="AL91" s="1">
        <f t="shared" si="8"/>
        <v>0</v>
      </c>
      <c r="AM91" s="1">
        <f t="shared" si="8"/>
        <v>0</v>
      </c>
      <c r="AN91" s="1">
        <f t="shared" si="8"/>
        <v>0</v>
      </c>
      <c r="AO91" s="1">
        <f t="shared" si="8"/>
        <v>0</v>
      </c>
      <c r="AP91" s="1">
        <f t="shared" si="8"/>
        <v>0</v>
      </c>
      <c r="AQ91" s="1">
        <f t="shared" si="8"/>
        <v>0</v>
      </c>
      <c r="AR91" s="1">
        <f t="shared" si="8"/>
        <v>0</v>
      </c>
      <c r="AS91" s="1">
        <f t="shared" si="9"/>
        <v>0</v>
      </c>
      <c r="AT91" s="1">
        <f t="shared" si="9"/>
        <v>0</v>
      </c>
      <c r="AU91" s="1">
        <f t="shared" si="9"/>
        <v>0</v>
      </c>
      <c r="AV91" s="1">
        <f t="shared" si="9"/>
        <v>0</v>
      </c>
      <c r="AW91" s="1">
        <f t="shared" si="9"/>
        <v>0</v>
      </c>
      <c r="AX91" s="1">
        <f t="shared" si="9"/>
        <v>0</v>
      </c>
      <c r="AY91" s="1">
        <f t="shared" si="9"/>
        <v>0</v>
      </c>
      <c r="AZ91" s="1">
        <f t="shared" si="9"/>
        <v>0</v>
      </c>
      <c r="BA91" s="1">
        <f t="shared" si="9"/>
        <v>0</v>
      </c>
      <c r="BB91" s="1">
        <f t="shared" si="5"/>
        <v>0</v>
      </c>
    </row>
    <row r="92" spans="1:54">
      <c r="A92" s="3" t="s">
        <v>107</v>
      </c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AG92" s="3" t="s">
        <v>43</v>
      </c>
      <c r="AH92" s="1">
        <f t="shared" si="8"/>
        <v>0</v>
      </c>
      <c r="AI92" s="1">
        <f t="shared" si="8"/>
        <v>0</v>
      </c>
      <c r="AJ92" s="1">
        <f t="shared" si="8"/>
        <v>0</v>
      </c>
      <c r="AK92" s="1">
        <f t="shared" si="8"/>
        <v>0</v>
      </c>
      <c r="AL92" s="1">
        <f t="shared" si="8"/>
        <v>0</v>
      </c>
      <c r="AM92" s="1">
        <f t="shared" si="8"/>
        <v>0</v>
      </c>
      <c r="AN92" s="1">
        <f t="shared" si="8"/>
        <v>0</v>
      </c>
      <c r="AO92" s="1">
        <f t="shared" si="8"/>
        <v>0</v>
      </c>
      <c r="AP92" s="1">
        <f t="shared" si="8"/>
        <v>0</v>
      </c>
      <c r="AQ92" s="1">
        <f t="shared" si="8"/>
        <v>0</v>
      </c>
      <c r="AR92" s="1">
        <f t="shared" si="8"/>
        <v>0</v>
      </c>
      <c r="AS92" s="1">
        <f t="shared" si="9"/>
        <v>0</v>
      </c>
      <c r="AT92" s="1">
        <f t="shared" si="9"/>
        <v>0</v>
      </c>
      <c r="AU92" s="1">
        <f t="shared" si="9"/>
        <v>0</v>
      </c>
      <c r="AV92" s="1">
        <f t="shared" si="9"/>
        <v>0</v>
      </c>
      <c r="AW92" s="1">
        <f t="shared" si="9"/>
        <v>0</v>
      </c>
      <c r="AX92" s="1">
        <f t="shared" si="9"/>
        <v>0</v>
      </c>
      <c r="AY92" s="1">
        <f t="shared" si="9"/>
        <v>0</v>
      </c>
      <c r="AZ92" s="1">
        <f t="shared" si="9"/>
        <v>0</v>
      </c>
      <c r="BA92" s="1">
        <f t="shared" si="9"/>
        <v>0</v>
      </c>
      <c r="BB92" s="1">
        <f t="shared" si="5"/>
        <v>0</v>
      </c>
    </row>
    <row r="93" spans="1:54">
      <c r="A93" s="3" t="s">
        <v>33</v>
      </c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AG93" s="3" t="s">
        <v>44</v>
      </c>
      <c r="AH93" s="1">
        <f t="shared" si="8"/>
        <v>0</v>
      </c>
      <c r="AI93" s="1">
        <f t="shared" si="8"/>
        <v>0</v>
      </c>
      <c r="AJ93" s="1">
        <f t="shared" si="8"/>
        <v>0</v>
      </c>
      <c r="AK93" s="1">
        <f t="shared" si="8"/>
        <v>0</v>
      </c>
      <c r="AL93" s="1">
        <f t="shared" si="8"/>
        <v>0</v>
      </c>
      <c r="AM93" s="1">
        <f t="shared" si="8"/>
        <v>0</v>
      </c>
      <c r="AN93" s="1">
        <f t="shared" si="8"/>
        <v>0</v>
      </c>
      <c r="AO93" s="1">
        <f t="shared" si="8"/>
        <v>0</v>
      </c>
      <c r="AP93" s="1">
        <f t="shared" si="8"/>
        <v>0</v>
      </c>
      <c r="AQ93" s="1">
        <f t="shared" si="8"/>
        <v>0</v>
      </c>
      <c r="AR93" s="1">
        <f t="shared" si="8"/>
        <v>0</v>
      </c>
      <c r="AS93" s="1">
        <f t="shared" si="9"/>
        <v>0</v>
      </c>
      <c r="AT93" s="1">
        <f t="shared" si="9"/>
        <v>0</v>
      </c>
      <c r="AU93" s="1">
        <f t="shared" si="9"/>
        <v>0</v>
      </c>
      <c r="AV93" s="1">
        <f t="shared" si="9"/>
        <v>0</v>
      </c>
      <c r="AW93" s="1">
        <f t="shared" si="9"/>
        <v>0</v>
      </c>
      <c r="AX93" s="1">
        <f t="shared" si="9"/>
        <v>0</v>
      </c>
      <c r="AY93" s="1">
        <f t="shared" si="9"/>
        <v>0</v>
      </c>
      <c r="AZ93" s="1">
        <f t="shared" si="9"/>
        <v>0</v>
      </c>
      <c r="BA93" s="1">
        <f t="shared" si="9"/>
        <v>0</v>
      </c>
      <c r="BB93" s="1">
        <f t="shared" si="5"/>
        <v>0</v>
      </c>
    </row>
    <row r="94" spans="1:54">
      <c r="A94" s="3" t="s">
        <v>34</v>
      </c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AG94" s="3" t="s">
        <v>45</v>
      </c>
      <c r="AH94" s="1">
        <f t="shared" si="8"/>
        <v>0</v>
      </c>
      <c r="AI94" s="1">
        <f t="shared" si="8"/>
        <v>0</v>
      </c>
      <c r="AJ94" s="1">
        <f t="shared" si="8"/>
        <v>0</v>
      </c>
      <c r="AK94" s="1">
        <f t="shared" si="8"/>
        <v>0</v>
      </c>
      <c r="AL94" s="1">
        <f t="shared" si="8"/>
        <v>0</v>
      </c>
      <c r="AM94" s="1">
        <f t="shared" si="8"/>
        <v>0</v>
      </c>
      <c r="AN94" s="1">
        <f t="shared" si="8"/>
        <v>0</v>
      </c>
      <c r="AO94" s="1">
        <f t="shared" si="8"/>
        <v>0</v>
      </c>
      <c r="AP94" s="1">
        <f t="shared" si="8"/>
        <v>0</v>
      </c>
      <c r="AQ94" s="1">
        <f t="shared" si="8"/>
        <v>0</v>
      </c>
      <c r="AR94" s="1">
        <f t="shared" si="8"/>
        <v>0</v>
      </c>
      <c r="AS94" s="1">
        <f t="shared" si="9"/>
        <v>0</v>
      </c>
      <c r="AT94" s="1">
        <f t="shared" si="9"/>
        <v>0</v>
      </c>
      <c r="AU94" s="1">
        <f t="shared" si="9"/>
        <v>0</v>
      </c>
      <c r="AV94" s="1">
        <f t="shared" si="9"/>
        <v>0</v>
      </c>
      <c r="AW94" s="1">
        <f t="shared" si="9"/>
        <v>0</v>
      </c>
      <c r="AX94" s="1">
        <f t="shared" si="9"/>
        <v>0</v>
      </c>
      <c r="AY94" s="1">
        <f t="shared" si="9"/>
        <v>0</v>
      </c>
      <c r="AZ94" s="1">
        <f t="shared" si="9"/>
        <v>0</v>
      </c>
      <c r="BA94" s="1">
        <f t="shared" si="9"/>
        <v>0</v>
      </c>
      <c r="BB94" s="1">
        <f t="shared" si="5"/>
        <v>0</v>
      </c>
    </row>
    <row r="95" spans="1:54">
      <c r="A95" s="3" t="s">
        <v>35</v>
      </c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AG95" s="3" t="s">
        <v>46</v>
      </c>
      <c r="AH95" s="1">
        <f t="shared" si="8"/>
        <v>0</v>
      </c>
      <c r="AI95" s="1">
        <f t="shared" si="8"/>
        <v>0</v>
      </c>
      <c r="AJ95" s="1">
        <f t="shared" si="8"/>
        <v>0</v>
      </c>
      <c r="AK95" s="1">
        <f t="shared" ref="AJ95:AY122" si="10">IF(E$30="J",IF(E$32="B",(E106-E$43)*100,(E106-E$43)*-100),IF(E$32="B",(E106-E$43)*10000,(E106-E$43)*-10000))</f>
        <v>0</v>
      </c>
      <c r="AL95" s="1">
        <f t="shared" si="10"/>
        <v>0</v>
      </c>
      <c r="AM95" s="1">
        <f t="shared" si="10"/>
        <v>0</v>
      </c>
      <c r="AN95" s="1">
        <f t="shared" si="10"/>
        <v>0</v>
      </c>
      <c r="AO95" s="1">
        <f t="shared" si="10"/>
        <v>0</v>
      </c>
      <c r="AP95" s="1">
        <f t="shared" si="10"/>
        <v>0</v>
      </c>
      <c r="AQ95" s="1">
        <f t="shared" si="10"/>
        <v>0</v>
      </c>
      <c r="AR95" s="1">
        <f t="shared" si="10"/>
        <v>0</v>
      </c>
      <c r="AS95" s="1">
        <f t="shared" si="9"/>
        <v>0</v>
      </c>
      <c r="AT95" s="1">
        <f t="shared" si="9"/>
        <v>0</v>
      </c>
      <c r="AU95" s="1">
        <f t="shared" si="9"/>
        <v>0</v>
      </c>
      <c r="AV95" s="1">
        <f t="shared" si="9"/>
        <v>0</v>
      </c>
      <c r="AW95" s="1">
        <f t="shared" si="9"/>
        <v>0</v>
      </c>
      <c r="AX95" s="1">
        <f t="shared" si="9"/>
        <v>0</v>
      </c>
      <c r="AY95" s="1">
        <f t="shared" si="9"/>
        <v>0</v>
      </c>
      <c r="AZ95" s="1">
        <f t="shared" si="9"/>
        <v>0</v>
      </c>
      <c r="BA95" s="1">
        <f t="shared" si="9"/>
        <v>0</v>
      </c>
      <c r="BB95" s="1">
        <f t="shared" si="5"/>
        <v>0</v>
      </c>
    </row>
    <row r="96" spans="1:54">
      <c r="A96" s="3" t="s">
        <v>36</v>
      </c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AG96" s="3" t="s">
        <v>108</v>
      </c>
      <c r="AH96" s="1">
        <f t="shared" ref="AH96:AU127" si="11">IF(B$30="J",IF(B$32="B",(B107-B$43)*100,(B107-B$43)*-100),IF(B$32="B",(B107-B$43)*10000,(B107-B$43)*-10000))</f>
        <v>0</v>
      </c>
      <c r="AI96" s="1">
        <f t="shared" si="11"/>
        <v>0</v>
      </c>
      <c r="AJ96" s="1">
        <f t="shared" si="10"/>
        <v>0</v>
      </c>
      <c r="AK96" s="1">
        <f t="shared" si="10"/>
        <v>0</v>
      </c>
      <c r="AL96" s="1">
        <f t="shared" si="10"/>
        <v>0</v>
      </c>
      <c r="AM96" s="1">
        <f t="shared" si="10"/>
        <v>0</v>
      </c>
      <c r="AN96" s="1">
        <f t="shared" si="10"/>
        <v>0</v>
      </c>
      <c r="AO96" s="1">
        <f t="shared" si="10"/>
        <v>0</v>
      </c>
      <c r="AP96" s="1">
        <f t="shared" si="10"/>
        <v>0</v>
      </c>
      <c r="AQ96" s="1">
        <f t="shared" si="10"/>
        <v>0</v>
      </c>
      <c r="AR96" s="1">
        <f t="shared" si="10"/>
        <v>0</v>
      </c>
      <c r="AS96" s="1">
        <f t="shared" si="9"/>
        <v>0</v>
      </c>
      <c r="AT96" s="1">
        <f t="shared" si="9"/>
        <v>0</v>
      </c>
      <c r="AU96" s="1">
        <f t="shared" si="9"/>
        <v>0</v>
      </c>
      <c r="AV96" s="1">
        <f t="shared" si="9"/>
        <v>0</v>
      </c>
      <c r="AW96" s="1">
        <f t="shared" si="9"/>
        <v>0</v>
      </c>
      <c r="AX96" s="1">
        <f t="shared" si="9"/>
        <v>0</v>
      </c>
      <c r="AY96" s="1">
        <f t="shared" si="9"/>
        <v>0</v>
      </c>
      <c r="AZ96" s="1">
        <f t="shared" si="9"/>
        <v>0</v>
      </c>
      <c r="BA96" s="1">
        <f t="shared" si="9"/>
        <v>0</v>
      </c>
      <c r="BB96" s="1">
        <f t="shared" si="5"/>
        <v>0</v>
      </c>
    </row>
    <row r="97" spans="1:54">
      <c r="A97" s="3" t="s">
        <v>37</v>
      </c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AG97" s="3" t="s">
        <v>109</v>
      </c>
      <c r="AH97" s="1">
        <f t="shared" si="11"/>
        <v>0</v>
      </c>
      <c r="AI97" s="1">
        <f t="shared" si="11"/>
        <v>0</v>
      </c>
      <c r="AJ97" s="1">
        <f t="shared" si="10"/>
        <v>0</v>
      </c>
      <c r="AK97" s="1">
        <f t="shared" si="10"/>
        <v>0</v>
      </c>
      <c r="AL97" s="1">
        <f t="shared" si="10"/>
        <v>0</v>
      </c>
      <c r="AM97" s="1">
        <f t="shared" si="10"/>
        <v>0</v>
      </c>
      <c r="AN97" s="1">
        <f t="shared" si="10"/>
        <v>0</v>
      </c>
      <c r="AO97" s="1">
        <f t="shared" si="10"/>
        <v>0</v>
      </c>
      <c r="AP97" s="1">
        <f t="shared" si="10"/>
        <v>0</v>
      </c>
      <c r="AQ97" s="1">
        <f t="shared" si="10"/>
        <v>0</v>
      </c>
      <c r="AR97" s="1">
        <f t="shared" si="10"/>
        <v>0</v>
      </c>
      <c r="AS97" s="1">
        <f t="shared" si="9"/>
        <v>0</v>
      </c>
      <c r="AT97" s="1">
        <f t="shared" si="9"/>
        <v>0</v>
      </c>
      <c r="AU97" s="1">
        <f t="shared" si="9"/>
        <v>0</v>
      </c>
      <c r="AV97" s="1">
        <f t="shared" si="9"/>
        <v>0</v>
      </c>
      <c r="AW97" s="1">
        <f t="shared" si="9"/>
        <v>0</v>
      </c>
      <c r="AX97" s="1">
        <f t="shared" si="9"/>
        <v>0</v>
      </c>
      <c r="AY97" s="1">
        <f t="shared" si="9"/>
        <v>0</v>
      </c>
      <c r="AZ97" s="1">
        <f t="shared" si="9"/>
        <v>0</v>
      </c>
      <c r="BA97" s="1">
        <f t="shared" si="9"/>
        <v>0</v>
      </c>
      <c r="BB97" s="1">
        <f t="shared" ref="BB97:BB142" si="12">SUM(AH97:BA97)</f>
        <v>0</v>
      </c>
    </row>
    <row r="98" spans="1:54">
      <c r="A98" s="3" t="s">
        <v>38</v>
      </c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AG98" s="3" t="s">
        <v>110</v>
      </c>
      <c r="AH98" s="1">
        <f t="shared" si="11"/>
        <v>0</v>
      </c>
      <c r="AI98" s="1">
        <f t="shared" si="11"/>
        <v>0</v>
      </c>
      <c r="AJ98" s="1">
        <f t="shared" si="10"/>
        <v>0</v>
      </c>
      <c r="AK98" s="1">
        <f t="shared" si="10"/>
        <v>0</v>
      </c>
      <c r="AL98" s="1">
        <f t="shared" si="10"/>
        <v>0</v>
      </c>
      <c r="AM98" s="1">
        <f t="shared" si="10"/>
        <v>0</v>
      </c>
      <c r="AN98" s="1">
        <f t="shared" si="10"/>
        <v>0</v>
      </c>
      <c r="AO98" s="1">
        <f t="shared" si="10"/>
        <v>0</v>
      </c>
      <c r="AP98" s="1">
        <f t="shared" si="10"/>
        <v>0</v>
      </c>
      <c r="AQ98" s="1">
        <f t="shared" si="10"/>
        <v>0</v>
      </c>
      <c r="AR98" s="1">
        <f t="shared" si="10"/>
        <v>0</v>
      </c>
      <c r="AS98" s="1">
        <f t="shared" si="10"/>
        <v>0</v>
      </c>
      <c r="AT98" s="1">
        <f t="shared" si="10"/>
        <v>0</v>
      </c>
      <c r="AU98" s="1">
        <f t="shared" si="10"/>
        <v>0</v>
      </c>
      <c r="AV98" s="1">
        <f t="shared" si="9"/>
        <v>0</v>
      </c>
      <c r="AW98" s="1">
        <f t="shared" si="9"/>
        <v>0</v>
      </c>
      <c r="AX98" s="1">
        <f t="shared" si="9"/>
        <v>0</v>
      </c>
      <c r="AY98" s="1">
        <f t="shared" si="9"/>
        <v>0</v>
      </c>
      <c r="AZ98" s="1">
        <f t="shared" si="9"/>
        <v>0</v>
      </c>
      <c r="BA98" s="1">
        <f t="shared" si="9"/>
        <v>0</v>
      </c>
      <c r="BB98" s="1">
        <f t="shared" si="12"/>
        <v>0</v>
      </c>
    </row>
    <row r="99" spans="1:54">
      <c r="A99" s="3" t="s">
        <v>39</v>
      </c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AG99" s="3" t="s">
        <v>111</v>
      </c>
      <c r="AH99" s="1">
        <f t="shared" si="11"/>
        <v>0</v>
      </c>
      <c r="AI99" s="1">
        <f t="shared" si="11"/>
        <v>0</v>
      </c>
      <c r="AJ99" s="1">
        <f t="shared" si="10"/>
        <v>0</v>
      </c>
      <c r="AK99" s="1">
        <f t="shared" si="10"/>
        <v>0</v>
      </c>
      <c r="AL99" s="1">
        <f t="shared" si="10"/>
        <v>0</v>
      </c>
      <c r="AM99" s="1">
        <f t="shared" si="10"/>
        <v>0</v>
      </c>
      <c r="AN99" s="1">
        <f t="shared" si="10"/>
        <v>0</v>
      </c>
      <c r="AO99" s="1">
        <f t="shared" si="10"/>
        <v>0</v>
      </c>
      <c r="AP99" s="1">
        <f t="shared" si="10"/>
        <v>0</v>
      </c>
      <c r="AQ99" s="1">
        <f t="shared" si="10"/>
        <v>0</v>
      </c>
      <c r="AR99" s="1">
        <f t="shared" si="10"/>
        <v>0</v>
      </c>
      <c r="AS99" s="1">
        <f t="shared" si="10"/>
        <v>0</v>
      </c>
      <c r="AT99" s="1">
        <f t="shared" si="10"/>
        <v>0</v>
      </c>
      <c r="AU99" s="1">
        <f t="shared" si="10"/>
        <v>0</v>
      </c>
      <c r="AV99" s="1">
        <f t="shared" si="9"/>
        <v>0</v>
      </c>
      <c r="AW99" s="1">
        <f t="shared" si="9"/>
        <v>0</v>
      </c>
      <c r="AX99" s="1">
        <f t="shared" si="9"/>
        <v>0</v>
      </c>
      <c r="AY99" s="1">
        <f t="shared" si="9"/>
        <v>0</v>
      </c>
      <c r="AZ99" s="1">
        <f t="shared" si="9"/>
        <v>0</v>
      </c>
      <c r="BA99" s="1">
        <f t="shared" si="9"/>
        <v>0</v>
      </c>
      <c r="BB99" s="1">
        <f t="shared" si="12"/>
        <v>0</v>
      </c>
    </row>
    <row r="100" spans="1:54">
      <c r="A100" s="3" t="s">
        <v>40</v>
      </c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AG100" s="3" t="s">
        <v>112</v>
      </c>
      <c r="AH100" s="1">
        <f t="shared" si="11"/>
        <v>0</v>
      </c>
      <c r="AI100" s="1">
        <f t="shared" si="11"/>
        <v>0</v>
      </c>
      <c r="AJ100" s="1">
        <f t="shared" si="10"/>
        <v>0</v>
      </c>
      <c r="AK100" s="1">
        <f t="shared" si="10"/>
        <v>0</v>
      </c>
      <c r="AL100" s="1">
        <f t="shared" si="10"/>
        <v>0</v>
      </c>
      <c r="AM100" s="1">
        <f t="shared" si="10"/>
        <v>0</v>
      </c>
      <c r="AN100" s="1">
        <f t="shared" si="10"/>
        <v>0</v>
      </c>
      <c r="AO100" s="1">
        <f t="shared" si="10"/>
        <v>0</v>
      </c>
      <c r="AP100" s="1">
        <f t="shared" si="10"/>
        <v>0</v>
      </c>
      <c r="AQ100" s="1">
        <f t="shared" si="10"/>
        <v>0</v>
      </c>
      <c r="AR100" s="1">
        <f t="shared" si="10"/>
        <v>0</v>
      </c>
      <c r="AS100" s="1">
        <f t="shared" si="10"/>
        <v>0</v>
      </c>
      <c r="AT100" s="1">
        <f t="shared" si="10"/>
        <v>0</v>
      </c>
      <c r="AU100" s="1">
        <f t="shared" si="10"/>
        <v>0</v>
      </c>
      <c r="AV100" s="1">
        <f t="shared" si="9"/>
        <v>0</v>
      </c>
      <c r="AW100" s="1">
        <f t="shared" si="9"/>
        <v>0</v>
      </c>
      <c r="AX100" s="1">
        <f t="shared" si="9"/>
        <v>0</v>
      </c>
      <c r="AY100" s="1">
        <f t="shared" si="9"/>
        <v>0</v>
      </c>
      <c r="AZ100" s="1">
        <f t="shared" si="9"/>
        <v>0</v>
      </c>
      <c r="BA100" s="1">
        <f t="shared" si="9"/>
        <v>0</v>
      </c>
      <c r="BB100" s="1">
        <f t="shared" si="12"/>
        <v>0</v>
      </c>
    </row>
    <row r="101" spans="1:54">
      <c r="A101" s="3" t="s">
        <v>41</v>
      </c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AG101" s="3" t="s">
        <v>113</v>
      </c>
      <c r="AH101" s="1">
        <f t="shared" si="11"/>
        <v>0</v>
      </c>
      <c r="AI101" s="1">
        <f t="shared" si="11"/>
        <v>0</v>
      </c>
      <c r="AJ101" s="1">
        <f t="shared" si="11"/>
        <v>0</v>
      </c>
      <c r="AK101" s="1">
        <f t="shared" si="11"/>
        <v>0</v>
      </c>
      <c r="AL101" s="1">
        <f t="shared" si="11"/>
        <v>0</v>
      </c>
      <c r="AM101" s="1">
        <f t="shared" si="11"/>
        <v>0</v>
      </c>
      <c r="AN101" s="1">
        <f t="shared" si="11"/>
        <v>0</v>
      </c>
      <c r="AO101" s="1">
        <f t="shared" si="11"/>
        <v>0</v>
      </c>
      <c r="AP101" s="1">
        <f t="shared" si="10"/>
        <v>0</v>
      </c>
      <c r="AQ101" s="1">
        <f t="shared" si="10"/>
        <v>0</v>
      </c>
      <c r="AR101" s="1">
        <f t="shared" si="10"/>
        <v>0</v>
      </c>
      <c r="AS101" s="1">
        <f t="shared" si="10"/>
        <v>0</v>
      </c>
      <c r="AT101" s="1">
        <f t="shared" si="10"/>
        <v>0</v>
      </c>
      <c r="AU101" s="1">
        <f t="shared" si="10"/>
        <v>0</v>
      </c>
      <c r="AV101" s="1">
        <f t="shared" si="9"/>
        <v>0</v>
      </c>
      <c r="AW101" s="1">
        <f t="shared" si="9"/>
        <v>0</v>
      </c>
      <c r="AX101" s="1">
        <f t="shared" si="9"/>
        <v>0</v>
      </c>
      <c r="AY101" s="1">
        <f t="shared" si="9"/>
        <v>0</v>
      </c>
      <c r="AZ101" s="1">
        <f t="shared" si="9"/>
        <v>0</v>
      </c>
      <c r="BA101" s="1">
        <f t="shared" si="9"/>
        <v>0</v>
      </c>
      <c r="BB101" s="1">
        <f t="shared" si="12"/>
        <v>0</v>
      </c>
    </row>
    <row r="102" spans="1:54">
      <c r="A102" s="3" t="s">
        <v>42</v>
      </c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AG102" s="3" t="s">
        <v>114</v>
      </c>
      <c r="AH102" s="1">
        <f t="shared" si="11"/>
        <v>0</v>
      </c>
      <c r="AI102" s="1">
        <f t="shared" si="11"/>
        <v>0</v>
      </c>
      <c r="AJ102" s="1">
        <f t="shared" si="11"/>
        <v>0</v>
      </c>
      <c r="AK102" s="1">
        <f t="shared" si="11"/>
        <v>0</v>
      </c>
      <c r="AL102" s="1">
        <f t="shared" si="11"/>
        <v>0</v>
      </c>
      <c r="AM102" s="1">
        <f t="shared" si="11"/>
        <v>0</v>
      </c>
      <c r="AN102" s="1">
        <f t="shared" si="11"/>
        <v>0</v>
      </c>
      <c r="AO102" s="1">
        <f t="shared" si="11"/>
        <v>0</v>
      </c>
      <c r="AP102" s="1">
        <f t="shared" si="10"/>
        <v>0</v>
      </c>
      <c r="AQ102" s="1">
        <f t="shared" si="10"/>
        <v>0</v>
      </c>
      <c r="AR102" s="1">
        <f t="shared" si="10"/>
        <v>0</v>
      </c>
      <c r="AS102" s="1">
        <f t="shared" si="10"/>
        <v>0</v>
      </c>
      <c r="AT102" s="1">
        <f t="shared" si="10"/>
        <v>0</v>
      </c>
      <c r="AU102" s="1">
        <f t="shared" si="10"/>
        <v>0</v>
      </c>
      <c r="AV102" s="1">
        <f t="shared" si="10"/>
        <v>0</v>
      </c>
      <c r="AW102" s="1">
        <f t="shared" si="10"/>
        <v>0</v>
      </c>
      <c r="AX102" s="1">
        <f t="shared" si="10"/>
        <v>0</v>
      </c>
      <c r="AY102" s="1">
        <f t="shared" si="10"/>
        <v>0</v>
      </c>
      <c r="AZ102" s="1">
        <f t="shared" ref="AV102:BA142" si="13">IF(T$30="J",IF(T$32="B",(T113-T$43)*100,(T113-T$43)*-100),IF(T$32="B",(T113-T$43)*10000,(T113-T$43)*-10000))</f>
        <v>0</v>
      </c>
      <c r="BA102" s="1">
        <f t="shared" si="13"/>
        <v>0</v>
      </c>
      <c r="BB102" s="1">
        <f t="shared" si="12"/>
        <v>0</v>
      </c>
    </row>
    <row r="103" spans="1:54">
      <c r="A103" s="3" t="s">
        <v>43</v>
      </c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AG103" s="3" t="s">
        <v>115</v>
      </c>
      <c r="AH103" s="1">
        <f t="shared" si="11"/>
        <v>0</v>
      </c>
      <c r="AI103" s="1">
        <f t="shared" si="11"/>
        <v>0</v>
      </c>
      <c r="AJ103" s="1">
        <f t="shared" si="11"/>
        <v>0</v>
      </c>
      <c r="AK103" s="1">
        <f t="shared" si="11"/>
        <v>0</v>
      </c>
      <c r="AL103" s="1">
        <f t="shared" si="11"/>
        <v>0</v>
      </c>
      <c r="AM103" s="1">
        <f t="shared" si="11"/>
        <v>0</v>
      </c>
      <c r="AN103" s="1">
        <f t="shared" si="11"/>
        <v>0</v>
      </c>
      <c r="AO103" s="1">
        <f t="shared" si="11"/>
        <v>0</v>
      </c>
      <c r="AP103" s="1">
        <f t="shared" si="10"/>
        <v>0</v>
      </c>
      <c r="AQ103" s="1">
        <f t="shared" si="10"/>
        <v>0</v>
      </c>
      <c r="AR103" s="1">
        <f t="shared" si="10"/>
        <v>0</v>
      </c>
      <c r="AS103" s="1">
        <f t="shared" si="10"/>
        <v>0</v>
      </c>
      <c r="AT103" s="1">
        <f t="shared" si="10"/>
        <v>0</v>
      </c>
      <c r="AU103" s="1">
        <f t="shared" si="10"/>
        <v>0</v>
      </c>
      <c r="AV103" s="1">
        <f t="shared" si="13"/>
        <v>0</v>
      </c>
      <c r="AW103" s="1">
        <f t="shared" si="13"/>
        <v>0</v>
      </c>
      <c r="AX103" s="1">
        <f t="shared" si="13"/>
        <v>0</v>
      </c>
      <c r="AY103" s="1">
        <f t="shared" si="13"/>
        <v>0</v>
      </c>
      <c r="AZ103" s="1">
        <f t="shared" si="13"/>
        <v>0</v>
      </c>
      <c r="BA103" s="1">
        <f t="shared" si="13"/>
        <v>0</v>
      </c>
      <c r="BB103" s="1">
        <f t="shared" si="12"/>
        <v>0</v>
      </c>
    </row>
    <row r="104" spans="1:54">
      <c r="A104" s="3" t="s">
        <v>44</v>
      </c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AG104" s="3" t="s">
        <v>116</v>
      </c>
      <c r="AH104" s="1">
        <f t="shared" si="11"/>
        <v>0</v>
      </c>
      <c r="AI104" s="1">
        <f t="shared" si="11"/>
        <v>0</v>
      </c>
      <c r="AJ104" s="1">
        <f t="shared" si="11"/>
        <v>0</v>
      </c>
      <c r="AK104" s="1">
        <f t="shared" si="11"/>
        <v>0</v>
      </c>
      <c r="AL104" s="1">
        <f t="shared" si="11"/>
        <v>0</v>
      </c>
      <c r="AM104" s="1">
        <f t="shared" si="11"/>
        <v>0</v>
      </c>
      <c r="AN104" s="1">
        <f t="shared" si="11"/>
        <v>0</v>
      </c>
      <c r="AO104" s="1">
        <f t="shared" si="11"/>
        <v>0</v>
      </c>
      <c r="AP104" s="1">
        <f t="shared" si="10"/>
        <v>0</v>
      </c>
      <c r="AQ104" s="1">
        <f t="shared" si="10"/>
        <v>0</v>
      </c>
      <c r="AR104" s="1">
        <f t="shared" si="10"/>
        <v>0</v>
      </c>
      <c r="AS104" s="1">
        <f t="shared" si="10"/>
        <v>0</v>
      </c>
      <c r="AT104" s="1">
        <f t="shared" si="10"/>
        <v>0</v>
      </c>
      <c r="AU104" s="1">
        <f t="shared" si="10"/>
        <v>0</v>
      </c>
      <c r="AV104" s="1">
        <f t="shared" si="13"/>
        <v>0</v>
      </c>
      <c r="AW104" s="1">
        <f t="shared" si="13"/>
        <v>0</v>
      </c>
      <c r="AX104" s="1">
        <f t="shared" si="13"/>
        <v>0</v>
      </c>
      <c r="AY104" s="1">
        <f t="shared" si="13"/>
        <v>0</v>
      </c>
      <c r="AZ104" s="1">
        <f t="shared" si="13"/>
        <v>0</v>
      </c>
      <c r="BA104" s="1">
        <f t="shared" si="13"/>
        <v>0</v>
      </c>
      <c r="BB104" s="1">
        <f t="shared" si="12"/>
        <v>0</v>
      </c>
    </row>
    <row r="105" spans="1:54">
      <c r="A105" s="3" t="s">
        <v>45</v>
      </c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AG105" s="3" t="s">
        <v>117</v>
      </c>
      <c r="AH105" s="1">
        <f t="shared" si="11"/>
        <v>0</v>
      </c>
      <c r="AI105" s="1">
        <f t="shared" si="11"/>
        <v>0</v>
      </c>
      <c r="AJ105" s="1">
        <f t="shared" si="11"/>
        <v>0</v>
      </c>
      <c r="AK105" s="1">
        <f t="shared" si="11"/>
        <v>0</v>
      </c>
      <c r="AL105" s="1">
        <f t="shared" si="11"/>
        <v>0</v>
      </c>
      <c r="AM105" s="1">
        <f t="shared" si="11"/>
        <v>0</v>
      </c>
      <c r="AN105" s="1">
        <f t="shared" si="11"/>
        <v>0</v>
      </c>
      <c r="AO105" s="1">
        <f t="shared" si="11"/>
        <v>0</v>
      </c>
      <c r="AP105" s="1">
        <f t="shared" si="10"/>
        <v>0</v>
      </c>
      <c r="AQ105" s="1">
        <f t="shared" si="10"/>
        <v>0</v>
      </c>
      <c r="AR105" s="1">
        <f t="shared" si="10"/>
        <v>0</v>
      </c>
      <c r="AS105" s="1">
        <f t="shared" si="10"/>
        <v>0</v>
      </c>
      <c r="AT105" s="1">
        <f t="shared" si="10"/>
        <v>0</v>
      </c>
      <c r="AU105" s="1">
        <f t="shared" si="10"/>
        <v>0</v>
      </c>
      <c r="AV105" s="1">
        <f t="shared" si="13"/>
        <v>0</v>
      </c>
      <c r="AW105" s="1">
        <f t="shared" si="13"/>
        <v>0</v>
      </c>
      <c r="AX105" s="1">
        <f t="shared" si="13"/>
        <v>0</v>
      </c>
      <c r="AY105" s="1">
        <f t="shared" si="13"/>
        <v>0</v>
      </c>
      <c r="AZ105" s="1">
        <f t="shared" si="13"/>
        <v>0</v>
      </c>
      <c r="BA105" s="1">
        <f t="shared" si="13"/>
        <v>0</v>
      </c>
      <c r="BB105" s="1">
        <f t="shared" si="12"/>
        <v>0</v>
      </c>
    </row>
    <row r="106" spans="1:54">
      <c r="A106" s="3" t="s">
        <v>46</v>
      </c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AG106" s="3" t="s">
        <v>47</v>
      </c>
      <c r="AH106" s="1">
        <f t="shared" si="11"/>
        <v>0</v>
      </c>
      <c r="AI106" s="1">
        <f t="shared" si="11"/>
        <v>0</v>
      </c>
      <c r="AJ106" s="1">
        <f t="shared" si="11"/>
        <v>0</v>
      </c>
      <c r="AK106" s="1">
        <f t="shared" si="11"/>
        <v>0</v>
      </c>
      <c r="AL106" s="1">
        <f t="shared" si="11"/>
        <v>0</v>
      </c>
      <c r="AM106" s="1">
        <f t="shared" si="11"/>
        <v>0</v>
      </c>
      <c r="AN106" s="1">
        <f t="shared" si="11"/>
        <v>0</v>
      </c>
      <c r="AO106" s="1">
        <f t="shared" si="11"/>
        <v>0</v>
      </c>
      <c r="AP106" s="1">
        <f t="shared" si="10"/>
        <v>0</v>
      </c>
      <c r="AQ106" s="1">
        <f t="shared" si="10"/>
        <v>0</v>
      </c>
      <c r="AR106" s="1">
        <f t="shared" si="10"/>
        <v>0</v>
      </c>
      <c r="AS106" s="1">
        <f t="shared" si="10"/>
        <v>0</v>
      </c>
      <c r="AT106" s="1">
        <f t="shared" si="10"/>
        <v>0</v>
      </c>
      <c r="AU106" s="1">
        <f t="shared" si="10"/>
        <v>0</v>
      </c>
      <c r="AV106" s="1">
        <f t="shared" si="13"/>
        <v>0</v>
      </c>
      <c r="AW106" s="1">
        <f t="shared" si="13"/>
        <v>0</v>
      </c>
      <c r="AX106" s="1">
        <f t="shared" si="13"/>
        <v>0</v>
      </c>
      <c r="AY106" s="1">
        <f t="shared" si="13"/>
        <v>0</v>
      </c>
      <c r="AZ106" s="1">
        <f t="shared" si="13"/>
        <v>0</v>
      </c>
      <c r="BA106" s="1">
        <f t="shared" si="13"/>
        <v>0</v>
      </c>
      <c r="BB106" s="1">
        <f t="shared" si="12"/>
        <v>0</v>
      </c>
    </row>
    <row r="107" spans="1:54">
      <c r="A107" s="3" t="s">
        <v>108</v>
      </c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AG107" s="3" t="s">
        <v>48</v>
      </c>
      <c r="AH107" s="1">
        <f t="shared" si="11"/>
        <v>0</v>
      </c>
      <c r="AI107" s="1">
        <f t="shared" si="11"/>
        <v>0</v>
      </c>
      <c r="AJ107" s="1">
        <f t="shared" si="11"/>
        <v>0</v>
      </c>
      <c r="AK107" s="1">
        <f t="shared" si="11"/>
        <v>0</v>
      </c>
      <c r="AL107" s="1">
        <f t="shared" si="11"/>
        <v>0</v>
      </c>
      <c r="AM107" s="1">
        <f t="shared" si="11"/>
        <v>0</v>
      </c>
      <c r="AN107" s="1">
        <f t="shared" si="11"/>
        <v>0</v>
      </c>
      <c r="AO107" s="1">
        <f t="shared" si="11"/>
        <v>0</v>
      </c>
      <c r="AP107" s="1">
        <f t="shared" si="10"/>
        <v>0</v>
      </c>
      <c r="AQ107" s="1">
        <f t="shared" si="10"/>
        <v>0</v>
      </c>
      <c r="AR107" s="1">
        <f t="shared" si="10"/>
        <v>0</v>
      </c>
      <c r="AS107" s="1">
        <f t="shared" si="10"/>
        <v>0</v>
      </c>
      <c r="AT107" s="1">
        <f t="shared" si="10"/>
        <v>0</v>
      </c>
      <c r="AU107" s="1">
        <f t="shared" si="10"/>
        <v>0</v>
      </c>
      <c r="AV107" s="1">
        <f t="shared" si="13"/>
        <v>0</v>
      </c>
      <c r="AW107" s="1">
        <f t="shared" si="13"/>
        <v>0</v>
      </c>
      <c r="AX107" s="1">
        <f t="shared" si="13"/>
        <v>0</v>
      </c>
      <c r="AY107" s="1">
        <f t="shared" si="13"/>
        <v>0</v>
      </c>
      <c r="AZ107" s="1">
        <f t="shared" si="13"/>
        <v>0</v>
      </c>
      <c r="BA107" s="1">
        <f t="shared" si="13"/>
        <v>0</v>
      </c>
      <c r="BB107" s="1">
        <f t="shared" si="12"/>
        <v>0</v>
      </c>
    </row>
    <row r="108" spans="1:54">
      <c r="A108" s="3" t="s">
        <v>109</v>
      </c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AG108" s="3" t="s">
        <v>49</v>
      </c>
      <c r="AH108" s="1">
        <f t="shared" si="11"/>
        <v>0</v>
      </c>
      <c r="AI108" s="1">
        <f t="shared" si="11"/>
        <v>0</v>
      </c>
      <c r="AJ108" s="1">
        <f t="shared" si="11"/>
        <v>0</v>
      </c>
      <c r="AK108" s="1">
        <f t="shared" si="11"/>
        <v>0</v>
      </c>
      <c r="AL108" s="1">
        <f t="shared" si="11"/>
        <v>0</v>
      </c>
      <c r="AM108" s="1">
        <f t="shared" si="11"/>
        <v>0</v>
      </c>
      <c r="AN108" s="1">
        <f t="shared" si="11"/>
        <v>0</v>
      </c>
      <c r="AO108" s="1">
        <f t="shared" si="11"/>
        <v>0</v>
      </c>
      <c r="AP108" s="1">
        <f t="shared" si="10"/>
        <v>0</v>
      </c>
      <c r="AQ108" s="1">
        <f t="shared" si="10"/>
        <v>0</v>
      </c>
      <c r="AR108" s="1">
        <f t="shared" si="10"/>
        <v>0</v>
      </c>
      <c r="AS108" s="1">
        <f t="shared" si="10"/>
        <v>0</v>
      </c>
      <c r="AT108" s="1">
        <f t="shared" si="10"/>
        <v>0</v>
      </c>
      <c r="AU108" s="1">
        <f t="shared" si="10"/>
        <v>0</v>
      </c>
      <c r="AV108" s="1">
        <f t="shared" si="13"/>
        <v>0</v>
      </c>
      <c r="AW108" s="1">
        <f t="shared" si="13"/>
        <v>0</v>
      </c>
      <c r="AX108" s="1">
        <f t="shared" si="13"/>
        <v>0</v>
      </c>
      <c r="AY108" s="1">
        <f t="shared" si="13"/>
        <v>0</v>
      </c>
      <c r="AZ108" s="1">
        <f t="shared" si="13"/>
        <v>0</v>
      </c>
      <c r="BA108" s="1">
        <f t="shared" si="13"/>
        <v>0</v>
      </c>
      <c r="BB108" s="1">
        <f t="shared" si="12"/>
        <v>0</v>
      </c>
    </row>
    <row r="109" spans="1:54">
      <c r="A109" s="3" t="s">
        <v>110</v>
      </c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AG109" s="3" t="s">
        <v>50</v>
      </c>
      <c r="AH109" s="1">
        <f t="shared" si="11"/>
        <v>0</v>
      </c>
      <c r="AI109" s="1">
        <f t="shared" si="11"/>
        <v>0</v>
      </c>
      <c r="AJ109" s="1">
        <f t="shared" si="11"/>
        <v>0</v>
      </c>
      <c r="AK109" s="1">
        <f t="shared" si="11"/>
        <v>0</v>
      </c>
      <c r="AL109" s="1">
        <f t="shared" si="11"/>
        <v>0</v>
      </c>
      <c r="AM109" s="1">
        <f t="shared" si="11"/>
        <v>0</v>
      </c>
      <c r="AN109" s="1">
        <f t="shared" si="11"/>
        <v>0</v>
      </c>
      <c r="AO109" s="1">
        <f t="shared" si="11"/>
        <v>0</v>
      </c>
      <c r="AP109" s="1">
        <f t="shared" si="10"/>
        <v>0</v>
      </c>
      <c r="AQ109" s="1">
        <f t="shared" si="10"/>
        <v>0</v>
      </c>
      <c r="AR109" s="1">
        <f t="shared" si="10"/>
        <v>0</v>
      </c>
      <c r="AS109" s="1">
        <f t="shared" si="10"/>
        <v>0</v>
      </c>
      <c r="AT109" s="1">
        <f t="shared" si="10"/>
        <v>0</v>
      </c>
      <c r="AU109" s="1">
        <f t="shared" si="10"/>
        <v>0</v>
      </c>
      <c r="AV109" s="1">
        <f t="shared" si="13"/>
        <v>0</v>
      </c>
      <c r="AW109" s="1">
        <f t="shared" si="13"/>
        <v>0</v>
      </c>
      <c r="AX109" s="1">
        <f t="shared" si="13"/>
        <v>0</v>
      </c>
      <c r="AY109" s="1">
        <f t="shared" si="13"/>
        <v>0</v>
      </c>
      <c r="AZ109" s="1">
        <f t="shared" si="13"/>
        <v>0</v>
      </c>
      <c r="BA109" s="1">
        <f t="shared" si="13"/>
        <v>0</v>
      </c>
      <c r="BB109" s="1">
        <f t="shared" si="12"/>
        <v>0</v>
      </c>
    </row>
    <row r="110" spans="1:54">
      <c r="A110" s="3" t="s">
        <v>111</v>
      </c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AG110" s="3" t="s">
        <v>51</v>
      </c>
      <c r="AH110" s="1">
        <f t="shared" si="11"/>
        <v>0</v>
      </c>
      <c r="AI110" s="1">
        <f t="shared" si="11"/>
        <v>0</v>
      </c>
      <c r="AJ110" s="1">
        <f t="shared" si="11"/>
        <v>0</v>
      </c>
      <c r="AK110" s="1">
        <f t="shared" si="11"/>
        <v>0</v>
      </c>
      <c r="AL110" s="1">
        <f t="shared" si="11"/>
        <v>0</v>
      </c>
      <c r="AM110" s="1">
        <f t="shared" si="11"/>
        <v>0</v>
      </c>
      <c r="AN110" s="1">
        <f t="shared" si="11"/>
        <v>0</v>
      </c>
      <c r="AO110" s="1">
        <f t="shared" si="11"/>
        <v>0</v>
      </c>
      <c r="AP110" s="1">
        <f t="shared" si="10"/>
        <v>0</v>
      </c>
      <c r="AQ110" s="1">
        <f t="shared" si="10"/>
        <v>0</v>
      </c>
      <c r="AR110" s="1">
        <f t="shared" si="10"/>
        <v>0</v>
      </c>
      <c r="AS110" s="1">
        <f t="shared" si="10"/>
        <v>0</v>
      </c>
      <c r="AT110" s="1">
        <f t="shared" si="10"/>
        <v>0</v>
      </c>
      <c r="AU110" s="1">
        <f t="shared" si="10"/>
        <v>0</v>
      </c>
      <c r="AV110" s="1">
        <f t="shared" si="13"/>
        <v>0</v>
      </c>
      <c r="AW110" s="1">
        <f t="shared" si="13"/>
        <v>0</v>
      </c>
      <c r="AX110" s="1">
        <f t="shared" si="13"/>
        <v>0</v>
      </c>
      <c r="AY110" s="1">
        <f t="shared" si="13"/>
        <v>0</v>
      </c>
      <c r="AZ110" s="1">
        <f t="shared" si="13"/>
        <v>0</v>
      </c>
      <c r="BA110" s="1">
        <f t="shared" si="13"/>
        <v>0</v>
      </c>
      <c r="BB110" s="1">
        <f t="shared" si="12"/>
        <v>0</v>
      </c>
    </row>
    <row r="111" spans="1:54">
      <c r="A111" s="3" t="s">
        <v>112</v>
      </c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AG111" s="3" t="s">
        <v>52</v>
      </c>
      <c r="AH111" s="1">
        <f t="shared" si="11"/>
        <v>0</v>
      </c>
      <c r="AI111" s="1">
        <f t="shared" si="11"/>
        <v>0</v>
      </c>
      <c r="AJ111" s="1">
        <f t="shared" si="11"/>
        <v>0</v>
      </c>
      <c r="AK111" s="1">
        <f t="shared" si="11"/>
        <v>0</v>
      </c>
      <c r="AL111" s="1">
        <f t="shared" si="11"/>
        <v>0</v>
      </c>
      <c r="AM111" s="1">
        <f t="shared" si="11"/>
        <v>0</v>
      </c>
      <c r="AN111" s="1">
        <f t="shared" si="11"/>
        <v>0</v>
      </c>
      <c r="AO111" s="1">
        <f t="shared" si="11"/>
        <v>0</v>
      </c>
      <c r="AP111" s="1">
        <f t="shared" si="10"/>
        <v>0</v>
      </c>
      <c r="AQ111" s="1">
        <f t="shared" si="10"/>
        <v>0</v>
      </c>
      <c r="AR111" s="1">
        <f t="shared" si="10"/>
        <v>0</v>
      </c>
      <c r="AS111" s="1">
        <f t="shared" si="10"/>
        <v>0</v>
      </c>
      <c r="AT111" s="1">
        <f t="shared" si="10"/>
        <v>0</v>
      </c>
      <c r="AU111" s="1">
        <f t="shared" si="10"/>
        <v>0</v>
      </c>
      <c r="AV111" s="1">
        <f t="shared" si="13"/>
        <v>0</v>
      </c>
      <c r="AW111" s="1">
        <f t="shared" si="13"/>
        <v>0</v>
      </c>
      <c r="AX111" s="1">
        <f t="shared" si="13"/>
        <v>0</v>
      </c>
      <c r="AY111" s="1">
        <f t="shared" si="13"/>
        <v>0</v>
      </c>
      <c r="AZ111" s="1">
        <f t="shared" si="13"/>
        <v>0</v>
      </c>
      <c r="BA111" s="1">
        <f t="shared" si="13"/>
        <v>0</v>
      </c>
      <c r="BB111" s="1">
        <f t="shared" si="12"/>
        <v>0</v>
      </c>
    </row>
    <row r="112" spans="1:54">
      <c r="A112" s="3" t="s">
        <v>113</v>
      </c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AG112" s="3" t="s">
        <v>53</v>
      </c>
      <c r="AH112" s="1">
        <f t="shared" si="11"/>
        <v>0</v>
      </c>
      <c r="AI112" s="1">
        <f t="shared" si="11"/>
        <v>0</v>
      </c>
      <c r="AJ112" s="1">
        <f t="shared" si="11"/>
        <v>0</v>
      </c>
      <c r="AK112" s="1">
        <f t="shared" si="11"/>
        <v>0</v>
      </c>
      <c r="AL112" s="1">
        <f t="shared" si="11"/>
        <v>0</v>
      </c>
      <c r="AM112" s="1">
        <f t="shared" si="11"/>
        <v>0</v>
      </c>
      <c r="AN112" s="1">
        <f t="shared" si="11"/>
        <v>0</v>
      </c>
      <c r="AO112" s="1">
        <f t="shared" si="11"/>
        <v>0</v>
      </c>
      <c r="AP112" s="1">
        <f t="shared" si="10"/>
        <v>0</v>
      </c>
      <c r="AQ112" s="1">
        <f t="shared" si="10"/>
        <v>0</v>
      </c>
      <c r="AR112" s="1">
        <f t="shared" si="10"/>
        <v>0</v>
      </c>
      <c r="AS112" s="1">
        <f t="shared" si="10"/>
        <v>0</v>
      </c>
      <c r="AT112" s="1">
        <f t="shared" si="10"/>
        <v>0</v>
      </c>
      <c r="AU112" s="1">
        <f t="shared" si="10"/>
        <v>0</v>
      </c>
      <c r="AV112" s="1">
        <f t="shared" si="13"/>
        <v>0</v>
      </c>
      <c r="AW112" s="1">
        <f t="shared" si="13"/>
        <v>0</v>
      </c>
      <c r="AX112" s="1">
        <f t="shared" si="13"/>
        <v>0</v>
      </c>
      <c r="AY112" s="1">
        <f t="shared" si="13"/>
        <v>0</v>
      </c>
      <c r="AZ112" s="1">
        <f t="shared" si="13"/>
        <v>0</v>
      </c>
      <c r="BA112" s="1">
        <f t="shared" si="13"/>
        <v>0</v>
      </c>
      <c r="BB112" s="1">
        <f t="shared" si="12"/>
        <v>0</v>
      </c>
    </row>
    <row r="113" spans="1:54">
      <c r="A113" s="3" t="s">
        <v>114</v>
      </c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AG113" s="3" t="s">
        <v>54</v>
      </c>
      <c r="AH113" s="1">
        <f t="shared" si="11"/>
        <v>0</v>
      </c>
      <c r="AI113" s="1">
        <f t="shared" si="11"/>
        <v>0</v>
      </c>
      <c r="AJ113" s="1">
        <f t="shared" si="11"/>
        <v>0</v>
      </c>
      <c r="AK113" s="1">
        <f t="shared" si="11"/>
        <v>0</v>
      </c>
      <c r="AL113" s="1">
        <f t="shared" si="11"/>
        <v>0</v>
      </c>
      <c r="AM113" s="1">
        <f t="shared" si="11"/>
        <v>0</v>
      </c>
      <c r="AN113" s="1">
        <f t="shared" si="11"/>
        <v>0</v>
      </c>
      <c r="AO113" s="1">
        <f t="shared" si="11"/>
        <v>0</v>
      </c>
      <c r="AP113" s="1">
        <f t="shared" si="10"/>
        <v>0</v>
      </c>
      <c r="AQ113" s="1">
        <f t="shared" si="10"/>
        <v>0</v>
      </c>
      <c r="AR113" s="1">
        <f t="shared" si="10"/>
        <v>0</v>
      </c>
      <c r="AS113" s="1">
        <f t="shared" si="10"/>
        <v>0</v>
      </c>
      <c r="AT113" s="1">
        <f t="shared" si="10"/>
        <v>0</v>
      </c>
      <c r="AU113" s="1">
        <f t="shared" si="10"/>
        <v>0</v>
      </c>
      <c r="AV113" s="1">
        <f t="shared" si="13"/>
        <v>0</v>
      </c>
      <c r="AW113" s="1">
        <f t="shared" si="13"/>
        <v>0</v>
      </c>
      <c r="AX113" s="1">
        <f t="shared" si="13"/>
        <v>0</v>
      </c>
      <c r="AY113" s="1">
        <f t="shared" si="13"/>
        <v>0</v>
      </c>
      <c r="AZ113" s="1">
        <f t="shared" si="13"/>
        <v>0</v>
      </c>
      <c r="BA113" s="1">
        <f t="shared" si="13"/>
        <v>0</v>
      </c>
      <c r="BB113" s="1">
        <f t="shared" si="12"/>
        <v>0</v>
      </c>
    </row>
    <row r="114" spans="1:54">
      <c r="A114" s="3" t="s">
        <v>115</v>
      </c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AG114" s="3" t="s">
        <v>55</v>
      </c>
      <c r="AH114" s="1">
        <f t="shared" si="11"/>
        <v>0</v>
      </c>
      <c r="AI114" s="1">
        <f t="shared" si="11"/>
        <v>0</v>
      </c>
      <c r="AJ114" s="1">
        <f t="shared" si="11"/>
        <v>0</v>
      </c>
      <c r="AK114" s="1">
        <f t="shared" si="11"/>
        <v>0</v>
      </c>
      <c r="AL114" s="1">
        <f t="shared" si="11"/>
        <v>0</v>
      </c>
      <c r="AM114" s="1">
        <f t="shared" si="11"/>
        <v>0</v>
      </c>
      <c r="AN114" s="1">
        <f t="shared" si="11"/>
        <v>0</v>
      </c>
      <c r="AO114" s="1">
        <f t="shared" si="11"/>
        <v>0</v>
      </c>
      <c r="AP114" s="1">
        <f t="shared" si="10"/>
        <v>0</v>
      </c>
      <c r="AQ114" s="1">
        <f t="shared" si="10"/>
        <v>0</v>
      </c>
      <c r="AR114" s="1">
        <f t="shared" si="10"/>
        <v>0</v>
      </c>
      <c r="AS114" s="1">
        <f t="shared" si="10"/>
        <v>0</v>
      </c>
      <c r="AT114" s="1">
        <f t="shared" si="10"/>
        <v>0</v>
      </c>
      <c r="AU114" s="1">
        <f t="shared" si="10"/>
        <v>0</v>
      </c>
      <c r="AV114" s="1">
        <f t="shared" si="13"/>
        <v>0</v>
      </c>
      <c r="AW114" s="1">
        <f t="shared" si="13"/>
        <v>0</v>
      </c>
      <c r="AX114" s="1">
        <f t="shared" si="13"/>
        <v>0</v>
      </c>
      <c r="AY114" s="1">
        <f t="shared" si="13"/>
        <v>0</v>
      </c>
      <c r="AZ114" s="1">
        <f t="shared" si="13"/>
        <v>0</v>
      </c>
      <c r="BA114" s="1">
        <f t="shared" si="13"/>
        <v>0</v>
      </c>
      <c r="BB114" s="1">
        <f t="shared" si="12"/>
        <v>0</v>
      </c>
    </row>
    <row r="115" spans="1:54">
      <c r="A115" s="3" t="s">
        <v>116</v>
      </c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AG115" s="3" t="s">
        <v>56</v>
      </c>
      <c r="AH115" s="1">
        <f t="shared" si="11"/>
        <v>0</v>
      </c>
      <c r="AI115" s="1">
        <f t="shared" si="11"/>
        <v>0</v>
      </c>
      <c r="AJ115" s="1">
        <f t="shared" si="11"/>
        <v>0</v>
      </c>
      <c r="AK115" s="1">
        <f t="shared" si="11"/>
        <v>0</v>
      </c>
      <c r="AL115" s="1">
        <f t="shared" si="11"/>
        <v>0</v>
      </c>
      <c r="AM115" s="1">
        <f t="shared" si="11"/>
        <v>0</v>
      </c>
      <c r="AN115" s="1">
        <f t="shared" si="11"/>
        <v>0</v>
      </c>
      <c r="AO115" s="1">
        <f t="shared" si="11"/>
        <v>0</v>
      </c>
      <c r="AP115" s="1">
        <f t="shared" si="10"/>
        <v>0</v>
      </c>
      <c r="AQ115" s="1">
        <f t="shared" si="10"/>
        <v>0</v>
      </c>
      <c r="AR115" s="1">
        <f t="shared" si="10"/>
        <v>0</v>
      </c>
      <c r="AS115" s="1">
        <f t="shared" si="10"/>
        <v>0</v>
      </c>
      <c r="AT115" s="1">
        <f t="shared" si="10"/>
        <v>0</v>
      </c>
      <c r="AU115" s="1">
        <f t="shared" si="10"/>
        <v>0</v>
      </c>
      <c r="AV115" s="1">
        <f t="shared" si="13"/>
        <v>0</v>
      </c>
      <c r="AW115" s="1">
        <f t="shared" si="13"/>
        <v>0</v>
      </c>
      <c r="AX115" s="1">
        <f t="shared" si="13"/>
        <v>0</v>
      </c>
      <c r="AY115" s="1">
        <f t="shared" si="13"/>
        <v>0</v>
      </c>
      <c r="AZ115" s="1">
        <f t="shared" si="13"/>
        <v>0</v>
      </c>
      <c r="BA115" s="1">
        <f t="shared" si="13"/>
        <v>0</v>
      </c>
      <c r="BB115" s="1">
        <f t="shared" si="12"/>
        <v>0</v>
      </c>
    </row>
    <row r="116" spans="1:54">
      <c r="A116" s="3" t="s">
        <v>117</v>
      </c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AG116" s="3" t="s">
        <v>57</v>
      </c>
      <c r="AH116" s="1">
        <f t="shared" si="11"/>
        <v>0</v>
      </c>
      <c r="AI116" s="1">
        <f t="shared" si="11"/>
        <v>0</v>
      </c>
      <c r="AJ116" s="1">
        <f t="shared" si="11"/>
        <v>0</v>
      </c>
      <c r="AK116" s="1">
        <f t="shared" si="11"/>
        <v>0</v>
      </c>
      <c r="AL116" s="1">
        <f t="shared" si="11"/>
        <v>0</v>
      </c>
      <c r="AM116" s="1">
        <f t="shared" si="11"/>
        <v>0</v>
      </c>
      <c r="AN116" s="1">
        <f t="shared" si="11"/>
        <v>0</v>
      </c>
      <c r="AO116" s="1">
        <f t="shared" si="11"/>
        <v>0</v>
      </c>
      <c r="AP116" s="1">
        <f t="shared" si="10"/>
        <v>0</v>
      </c>
      <c r="AQ116" s="1">
        <f t="shared" si="10"/>
        <v>0</v>
      </c>
      <c r="AR116" s="1">
        <f t="shared" si="10"/>
        <v>0</v>
      </c>
      <c r="AS116" s="1">
        <f t="shared" si="10"/>
        <v>0</v>
      </c>
      <c r="AT116" s="1">
        <f t="shared" si="10"/>
        <v>0</v>
      </c>
      <c r="AU116" s="1">
        <f t="shared" si="10"/>
        <v>0</v>
      </c>
      <c r="AV116" s="1">
        <f t="shared" si="13"/>
        <v>0</v>
      </c>
      <c r="AW116" s="1">
        <f t="shared" si="13"/>
        <v>0</v>
      </c>
      <c r="AX116" s="1">
        <f t="shared" si="13"/>
        <v>0</v>
      </c>
      <c r="AY116" s="1">
        <f t="shared" si="13"/>
        <v>0</v>
      </c>
      <c r="AZ116" s="1">
        <f t="shared" si="13"/>
        <v>0</v>
      </c>
      <c r="BA116" s="1">
        <f t="shared" si="13"/>
        <v>0</v>
      </c>
      <c r="BB116" s="1">
        <f t="shared" si="12"/>
        <v>0</v>
      </c>
    </row>
    <row r="117" spans="1:54">
      <c r="A117" s="3" t="s">
        <v>47</v>
      </c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AG117" s="3" t="s">
        <v>58</v>
      </c>
      <c r="AH117" s="1">
        <f t="shared" si="11"/>
        <v>0</v>
      </c>
      <c r="AI117" s="1">
        <f t="shared" si="11"/>
        <v>0</v>
      </c>
      <c r="AJ117" s="1">
        <f t="shared" si="11"/>
        <v>0</v>
      </c>
      <c r="AK117" s="1">
        <f t="shared" si="11"/>
        <v>0</v>
      </c>
      <c r="AL117" s="1">
        <f t="shared" si="11"/>
        <v>0</v>
      </c>
      <c r="AM117" s="1">
        <f t="shared" si="11"/>
        <v>0</v>
      </c>
      <c r="AN117" s="1">
        <f t="shared" si="11"/>
        <v>0</v>
      </c>
      <c r="AO117" s="1">
        <f t="shared" si="11"/>
        <v>0</v>
      </c>
      <c r="AP117" s="1">
        <f t="shared" si="10"/>
        <v>0</v>
      </c>
      <c r="AQ117" s="1">
        <f t="shared" si="10"/>
        <v>0</v>
      </c>
      <c r="AR117" s="1">
        <f t="shared" si="10"/>
        <v>0</v>
      </c>
      <c r="AS117" s="1">
        <f t="shared" si="10"/>
        <v>0</v>
      </c>
      <c r="AT117" s="1">
        <f t="shared" si="10"/>
        <v>0</v>
      </c>
      <c r="AU117" s="1">
        <f t="shared" si="10"/>
        <v>0</v>
      </c>
      <c r="AV117" s="1">
        <f t="shared" si="13"/>
        <v>0</v>
      </c>
      <c r="AW117" s="1">
        <f t="shared" si="13"/>
        <v>0</v>
      </c>
      <c r="AX117" s="1">
        <f t="shared" si="13"/>
        <v>0</v>
      </c>
      <c r="AY117" s="1">
        <f t="shared" si="13"/>
        <v>0</v>
      </c>
      <c r="AZ117" s="1">
        <f t="shared" si="13"/>
        <v>0</v>
      </c>
      <c r="BA117" s="1">
        <f t="shared" si="13"/>
        <v>0</v>
      </c>
      <c r="BB117" s="1">
        <f t="shared" si="12"/>
        <v>0</v>
      </c>
    </row>
    <row r="118" spans="1:54">
      <c r="A118" s="3" t="s">
        <v>48</v>
      </c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AG118" s="3" t="s">
        <v>59</v>
      </c>
      <c r="AH118" s="1">
        <f t="shared" si="11"/>
        <v>0</v>
      </c>
      <c r="AI118" s="1">
        <f t="shared" si="11"/>
        <v>0</v>
      </c>
      <c r="AJ118" s="1">
        <f t="shared" si="11"/>
        <v>0</v>
      </c>
      <c r="AK118" s="1">
        <f t="shared" si="11"/>
        <v>0</v>
      </c>
      <c r="AL118" s="1">
        <f t="shared" si="11"/>
        <v>0</v>
      </c>
      <c r="AM118" s="1">
        <f t="shared" si="11"/>
        <v>0</v>
      </c>
      <c r="AN118" s="1">
        <f t="shared" si="11"/>
        <v>0</v>
      </c>
      <c r="AO118" s="1">
        <f t="shared" si="11"/>
        <v>0</v>
      </c>
      <c r="AP118" s="1">
        <f t="shared" si="10"/>
        <v>0</v>
      </c>
      <c r="AQ118" s="1">
        <f t="shared" si="10"/>
        <v>0</v>
      </c>
      <c r="AR118" s="1">
        <f t="shared" si="10"/>
        <v>0</v>
      </c>
      <c r="AS118" s="1">
        <f t="shared" si="10"/>
        <v>0</v>
      </c>
      <c r="AT118" s="1">
        <f t="shared" si="10"/>
        <v>0</v>
      </c>
      <c r="AU118" s="1">
        <f t="shared" si="10"/>
        <v>0</v>
      </c>
      <c r="AV118" s="1">
        <f t="shared" si="13"/>
        <v>0</v>
      </c>
      <c r="AW118" s="1">
        <f t="shared" si="13"/>
        <v>0</v>
      </c>
      <c r="AX118" s="1">
        <f t="shared" si="13"/>
        <v>0</v>
      </c>
      <c r="AY118" s="1">
        <f t="shared" si="13"/>
        <v>0</v>
      </c>
      <c r="AZ118" s="1">
        <f t="shared" si="13"/>
        <v>0</v>
      </c>
      <c r="BA118" s="1">
        <f t="shared" si="13"/>
        <v>0</v>
      </c>
      <c r="BB118" s="1">
        <f t="shared" si="12"/>
        <v>0</v>
      </c>
    </row>
    <row r="119" spans="1:54">
      <c r="A119" s="3" t="s">
        <v>49</v>
      </c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AG119" s="3" t="s">
        <v>60</v>
      </c>
      <c r="AH119" s="1">
        <f t="shared" si="11"/>
        <v>0</v>
      </c>
      <c r="AI119" s="1">
        <f t="shared" si="11"/>
        <v>0</v>
      </c>
      <c r="AJ119" s="1">
        <f t="shared" si="11"/>
        <v>0</v>
      </c>
      <c r="AK119" s="1">
        <f t="shared" si="11"/>
        <v>0</v>
      </c>
      <c r="AL119" s="1">
        <f t="shared" si="11"/>
        <v>0</v>
      </c>
      <c r="AM119" s="1">
        <f t="shared" si="11"/>
        <v>0</v>
      </c>
      <c r="AN119" s="1">
        <f t="shared" si="11"/>
        <v>0</v>
      </c>
      <c r="AO119" s="1">
        <f t="shared" si="11"/>
        <v>0</v>
      </c>
      <c r="AP119" s="1">
        <f t="shared" si="10"/>
        <v>0</v>
      </c>
      <c r="AQ119" s="1">
        <f t="shared" si="10"/>
        <v>0</v>
      </c>
      <c r="AR119" s="1">
        <f t="shared" si="10"/>
        <v>0</v>
      </c>
      <c r="AS119" s="1">
        <f t="shared" si="10"/>
        <v>0</v>
      </c>
      <c r="AT119" s="1">
        <f t="shared" si="10"/>
        <v>0</v>
      </c>
      <c r="AU119" s="1">
        <f t="shared" si="10"/>
        <v>0</v>
      </c>
      <c r="AV119" s="1">
        <f t="shared" si="13"/>
        <v>0</v>
      </c>
      <c r="AW119" s="1">
        <f t="shared" si="13"/>
        <v>0</v>
      </c>
      <c r="AX119" s="1">
        <f t="shared" si="13"/>
        <v>0</v>
      </c>
      <c r="AY119" s="1">
        <f t="shared" si="13"/>
        <v>0</v>
      </c>
      <c r="AZ119" s="1">
        <f t="shared" si="13"/>
        <v>0</v>
      </c>
      <c r="BA119" s="1">
        <f t="shared" si="13"/>
        <v>0</v>
      </c>
      <c r="BB119" s="1">
        <f t="shared" si="12"/>
        <v>0</v>
      </c>
    </row>
    <row r="120" spans="1:54">
      <c r="A120" s="3" t="s">
        <v>50</v>
      </c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AG120" s="3" t="s">
        <v>118</v>
      </c>
      <c r="AH120" s="1">
        <f t="shared" si="11"/>
        <v>0</v>
      </c>
      <c r="AI120" s="1">
        <f t="shared" si="11"/>
        <v>0</v>
      </c>
      <c r="AJ120" s="1">
        <f t="shared" si="11"/>
        <v>0</v>
      </c>
      <c r="AK120" s="1">
        <f t="shared" si="11"/>
        <v>0</v>
      </c>
      <c r="AL120" s="1">
        <f t="shared" si="11"/>
        <v>0</v>
      </c>
      <c r="AM120" s="1">
        <f t="shared" si="11"/>
        <v>0</v>
      </c>
      <c r="AN120" s="1">
        <f t="shared" si="11"/>
        <v>0</v>
      </c>
      <c r="AO120" s="1">
        <f t="shared" si="11"/>
        <v>0</v>
      </c>
      <c r="AP120" s="1">
        <f t="shared" si="10"/>
        <v>0</v>
      </c>
      <c r="AQ120" s="1">
        <f t="shared" si="10"/>
        <v>0</v>
      </c>
      <c r="AR120" s="1">
        <f t="shared" si="10"/>
        <v>0</v>
      </c>
      <c r="AS120" s="1">
        <f t="shared" si="10"/>
        <v>0</v>
      </c>
      <c r="AT120" s="1">
        <f t="shared" si="10"/>
        <v>0</v>
      </c>
      <c r="AU120" s="1">
        <f t="shared" si="10"/>
        <v>0</v>
      </c>
      <c r="AV120" s="1">
        <f t="shared" si="13"/>
        <v>0</v>
      </c>
      <c r="AW120" s="1">
        <f t="shared" si="13"/>
        <v>0</v>
      </c>
      <c r="AX120" s="1">
        <f t="shared" si="13"/>
        <v>0</v>
      </c>
      <c r="AY120" s="1">
        <f t="shared" si="13"/>
        <v>0</v>
      </c>
      <c r="AZ120" s="1">
        <f t="shared" si="13"/>
        <v>0</v>
      </c>
      <c r="BA120" s="1">
        <f t="shared" si="13"/>
        <v>0</v>
      </c>
      <c r="BB120" s="1">
        <f t="shared" si="12"/>
        <v>0</v>
      </c>
    </row>
    <row r="121" spans="1:54">
      <c r="A121" s="3" t="s">
        <v>51</v>
      </c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AG121" s="3" t="s">
        <v>119</v>
      </c>
      <c r="AH121" s="1">
        <f t="shared" si="11"/>
        <v>0</v>
      </c>
      <c r="AI121" s="1">
        <f t="shared" si="11"/>
        <v>0</v>
      </c>
      <c r="AJ121" s="1">
        <f t="shared" si="11"/>
        <v>0</v>
      </c>
      <c r="AK121" s="1">
        <f t="shared" si="11"/>
        <v>0</v>
      </c>
      <c r="AL121" s="1">
        <f t="shared" si="11"/>
        <v>0</v>
      </c>
      <c r="AM121" s="1">
        <f t="shared" si="11"/>
        <v>0</v>
      </c>
      <c r="AN121" s="1">
        <f t="shared" si="11"/>
        <v>0</v>
      </c>
      <c r="AO121" s="1">
        <f t="shared" si="11"/>
        <v>0</v>
      </c>
      <c r="AP121" s="1">
        <f t="shared" si="10"/>
        <v>0</v>
      </c>
      <c r="AQ121" s="1">
        <f t="shared" si="10"/>
        <v>0</v>
      </c>
      <c r="AR121" s="1">
        <f t="shared" si="10"/>
        <v>0</v>
      </c>
      <c r="AS121" s="1">
        <f t="shared" si="10"/>
        <v>0</v>
      </c>
      <c r="AT121" s="1">
        <f t="shared" si="10"/>
        <v>0</v>
      </c>
      <c r="AU121" s="1">
        <f t="shared" si="10"/>
        <v>0</v>
      </c>
      <c r="AV121" s="1">
        <f t="shared" si="13"/>
        <v>0</v>
      </c>
      <c r="AW121" s="1">
        <f t="shared" si="13"/>
        <v>0</v>
      </c>
      <c r="AX121" s="1">
        <f t="shared" si="13"/>
        <v>0</v>
      </c>
      <c r="AY121" s="1">
        <f t="shared" si="13"/>
        <v>0</v>
      </c>
      <c r="AZ121" s="1">
        <f t="shared" si="13"/>
        <v>0</v>
      </c>
      <c r="BA121" s="1">
        <f t="shared" si="13"/>
        <v>0</v>
      </c>
      <c r="BB121" s="1">
        <f t="shared" si="12"/>
        <v>0</v>
      </c>
    </row>
    <row r="122" spans="1:54">
      <c r="A122" s="3" t="s">
        <v>52</v>
      </c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AG122" s="3" t="s">
        <v>120</v>
      </c>
      <c r="AH122" s="1">
        <f t="shared" si="11"/>
        <v>0</v>
      </c>
      <c r="AI122" s="1">
        <f t="shared" si="11"/>
        <v>0</v>
      </c>
      <c r="AJ122" s="1">
        <f t="shared" si="11"/>
        <v>0</v>
      </c>
      <c r="AK122" s="1">
        <f t="shared" si="11"/>
        <v>0</v>
      </c>
      <c r="AL122" s="1">
        <f t="shared" si="11"/>
        <v>0</v>
      </c>
      <c r="AM122" s="1">
        <f t="shared" si="11"/>
        <v>0</v>
      </c>
      <c r="AN122" s="1">
        <f t="shared" si="11"/>
        <v>0</v>
      </c>
      <c r="AO122" s="1">
        <f t="shared" si="11"/>
        <v>0</v>
      </c>
      <c r="AP122" s="1">
        <f t="shared" si="10"/>
        <v>0</v>
      </c>
      <c r="AQ122" s="1">
        <f t="shared" si="10"/>
        <v>0</v>
      </c>
      <c r="AR122" s="1">
        <f t="shared" si="10"/>
        <v>0</v>
      </c>
      <c r="AS122" s="1">
        <f t="shared" si="10"/>
        <v>0</v>
      </c>
      <c r="AT122" s="1">
        <f t="shared" si="10"/>
        <v>0</v>
      </c>
      <c r="AU122" s="1">
        <f t="shared" si="10"/>
        <v>0</v>
      </c>
      <c r="AV122" s="1">
        <f t="shared" si="13"/>
        <v>0</v>
      </c>
      <c r="AW122" s="1">
        <f t="shared" si="13"/>
        <v>0</v>
      </c>
      <c r="AX122" s="1">
        <f t="shared" si="13"/>
        <v>0</v>
      </c>
      <c r="AY122" s="1">
        <f t="shared" si="13"/>
        <v>0</v>
      </c>
      <c r="AZ122" s="1">
        <f t="shared" si="13"/>
        <v>0</v>
      </c>
      <c r="BA122" s="1">
        <f t="shared" si="13"/>
        <v>0</v>
      </c>
      <c r="BB122" s="1">
        <f t="shared" si="12"/>
        <v>0</v>
      </c>
    </row>
    <row r="123" spans="1:54">
      <c r="A123" s="3" t="s">
        <v>53</v>
      </c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AG123" s="3" t="s">
        <v>121</v>
      </c>
      <c r="AH123" s="1">
        <f t="shared" si="11"/>
        <v>0</v>
      </c>
      <c r="AI123" s="1">
        <f t="shared" si="11"/>
        <v>0</v>
      </c>
      <c r="AJ123" s="1">
        <f t="shared" si="11"/>
        <v>0</v>
      </c>
      <c r="AK123" s="1">
        <f t="shared" si="11"/>
        <v>0</v>
      </c>
      <c r="AL123" s="1">
        <f t="shared" si="11"/>
        <v>0</v>
      </c>
      <c r="AM123" s="1">
        <f t="shared" si="11"/>
        <v>0</v>
      </c>
      <c r="AN123" s="1">
        <f t="shared" si="11"/>
        <v>0</v>
      </c>
      <c r="AO123" s="1">
        <f t="shared" si="11"/>
        <v>0</v>
      </c>
      <c r="AP123" s="1">
        <f t="shared" si="11"/>
        <v>0</v>
      </c>
      <c r="AQ123" s="1">
        <f t="shared" si="11"/>
        <v>0</v>
      </c>
      <c r="AR123" s="1">
        <f t="shared" si="11"/>
        <v>0</v>
      </c>
      <c r="AS123" s="1">
        <f t="shared" si="11"/>
        <v>0</v>
      </c>
      <c r="AT123" s="1">
        <f t="shared" si="11"/>
        <v>0</v>
      </c>
      <c r="AU123" s="1">
        <f t="shared" si="11"/>
        <v>0</v>
      </c>
      <c r="AV123" s="1">
        <f t="shared" si="13"/>
        <v>0</v>
      </c>
      <c r="AW123" s="1">
        <f t="shared" si="13"/>
        <v>0</v>
      </c>
      <c r="AX123" s="1">
        <f t="shared" si="13"/>
        <v>0</v>
      </c>
      <c r="AY123" s="1">
        <f t="shared" si="13"/>
        <v>0</v>
      </c>
      <c r="AZ123" s="1">
        <f t="shared" si="13"/>
        <v>0</v>
      </c>
      <c r="BA123" s="1">
        <f t="shared" si="13"/>
        <v>0</v>
      </c>
      <c r="BB123" s="1">
        <f t="shared" si="12"/>
        <v>0</v>
      </c>
    </row>
    <row r="124" spans="1:54">
      <c r="A124" s="3" t="s">
        <v>54</v>
      </c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AG124" s="3" t="s">
        <v>122</v>
      </c>
      <c r="AH124" s="1">
        <f t="shared" si="11"/>
        <v>0</v>
      </c>
      <c r="AI124" s="1">
        <f t="shared" si="11"/>
        <v>0</v>
      </c>
      <c r="AJ124" s="1">
        <f t="shared" si="11"/>
        <v>0</v>
      </c>
      <c r="AK124" s="1">
        <f t="shared" si="11"/>
        <v>0</v>
      </c>
      <c r="AL124" s="1">
        <f t="shared" si="11"/>
        <v>0</v>
      </c>
      <c r="AM124" s="1">
        <f t="shared" si="11"/>
        <v>0</v>
      </c>
      <c r="AN124" s="1">
        <f t="shared" si="11"/>
        <v>0</v>
      </c>
      <c r="AO124" s="1">
        <f t="shared" si="11"/>
        <v>0</v>
      </c>
      <c r="AP124" s="1">
        <f t="shared" si="11"/>
        <v>0</v>
      </c>
      <c r="AQ124" s="1">
        <f t="shared" si="11"/>
        <v>0</v>
      </c>
      <c r="AR124" s="1">
        <f t="shared" si="11"/>
        <v>0</v>
      </c>
      <c r="AS124" s="1">
        <f t="shared" si="11"/>
        <v>0</v>
      </c>
      <c r="AT124" s="1">
        <f t="shared" si="11"/>
        <v>0</v>
      </c>
      <c r="AU124" s="1">
        <f t="shared" si="11"/>
        <v>0</v>
      </c>
      <c r="AV124" s="1">
        <f t="shared" si="13"/>
        <v>0</v>
      </c>
      <c r="AW124" s="1">
        <f t="shared" si="13"/>
        <v>0</v>
      </c>
      <c r="AX124" s="1">
        <f t="shared" si="13"/>
        <v>0</v>
      </c>
      <c r="AY124" s="1">
        <f t="shared" si="13"/>
        <v>0</v>
      </c>
      <c r="AZ124" s="1">
        <f t="shared" si="13"/>
        <v>0</v>
      </c>
      <c r="BA124" s="1">
        <f t="shared" si="13"/>
        <v>0</v>
      </c>
      <c r="BB124" s="1">
        <f t="shared" si="12"/>
        <v>0</v>
      </c>
    </row>
    <row r="125" spans="1:54">
      <c r="A125" s="3" t="s">
        <v>55</v>
      </c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AG125" s="3" t="s">
        <v>123</v>
      </c>
      <c r="AH125" s="1">
        <f t="shared" si="11"/>
        <v>0</v>
      </c>
      <c r="AI125" s="1">
        <f t="shared" si="11"/>
        <v>0</v>
      </c>
      <c r="AJ125" s="1">
        <f t="shared" si="11"/>
        <v>0</v>
      </c>
      <c r="AK125" s="1">
        <f t="shared" si="11"/>
        <v>0</v>
      </c>
      <c r="AL125" s="1">
        <f t="shared" si="11"/>
        <v>0</v>
      </c>
      <c r="AM125" s="1">
        <f t="shared" si="11"/>
        <v>0</v>
      </c>
      <c r="AN125" s="1">
        <f t="shared" si="11"/>
        <v>0</v>
      </c>
      <c r="AO125" s="1">
        <f t="shared" si="11"/>
        <v>0</v>
      </c>
      <c r="AP125" s="1">
        <f t="shared" si="11"/>
        <v>0</v>
      </c>
      <c r="AQ125" s="1">
        <f t="shared" si="11"/>
        <v>0</v>
      </c>
      <c r="AR125" s="1">
        <f t="shared" si="11"/>
        <v>0</v>
      </c>
      <c r="AS125" s="1">
        <f t="shared" si="11"/>
        <v>0</v>
      </c>
      <c r="AT125" s="1">
        <f t="shared" si="11"/>
        <v>0</v>
      </c>
      <c r="AU125" s="1">
        <f t="shared" si="11"/>
        <v>0</v>
      </c>
      <c r="AV125" s="1">
        <f t="shared" si="13"/>
        <v>0</v>
      </c>
      <c r="AW125" s="1">
        <f t="shared" si="13"/>
        <v>0</v>
      </c>
      <c r="AX125" s="1">
        <f t="shared" si="13"/>
        <v>0</v>
      </c>
      <c r="AY125" s="1">
        <f t="shared" si="13"/>
        <v>0</v>
      </c>
      <c r="AZ125" s="1">
        <f t="shared" si="13"/>
        <v>0</v>
      </c>
      <c r="BA125" s="1">
        <f t="shared" si="13"/>
        <v>0</v>
      </c>
      <c r="BB125" s="1">
        <f t="shared" si="12"/>
        <v>0</v>
      </c>
    </row>
    <row r="126" spans="1:54">
      <c r="A126" s="3" t="s">
        <v>56</v>
      </c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AG126" s="3" t="s">
        <v>124</v>
      </c>
      <c r="AH126" s="1">
        <f t="shared" si="11"/>
        <v>0</v>
      </c>
      <c r="AI126" s="1">
        <f t="shared" si="11"/>
        <v>0</v>
      </c>
      <c r="AJ126" s="1">
        <f t="shared" si="11"/>
        <v>0</v>
      </c>
      <c r="AK126" s="1">
        <f t="shared" si="11"/>
        <v>0</v>
      </c>
      <c r="AL126" s="1">
        <f t="shared" si="11"/>
        <v>0</v>
      </c>
      <c r="AM126" s="1">
        <f t="shared" si="11"/>
        <v>0</v>
      </c>
      <c r="AN126" s="1">
        <f t="shared" si="11"/>
        <v>0</v>
      </c>
      <c r="AO126" s="1">
        <f t="shared" si="11"/>
        <v>0</v>
      </c>
      <c r="AP126" s="1">
        <f t="shared" si="11"/>
        <v>0</v>
      </c>
      <c r="AQ126" s="1">
        <f t="shared" si="11"/>
        <v>0</v>
      </c>
      <c r="AR126" s="1">
        <f t="shared" si="11"/>
        <v>0</v>
      </c>
      <c r="AS126" s="1">
        <f t="shared" si="11"/>
        <v>0</v>
      </c>
      <c r="AT126" s="1">
        <f t="shared" si="11"/>
        <v>0</v>
      </c>
      <c r="AU126" s="1">
        <f t="shared" si="11"/>
        <v>0</v>
      </c>
      <c r="AV126" s="1">
        <f t="shared" si="13"/>
        <v>0</v>
      </c>
      <c r="AW126" s="1">
        <f t="shared" si="13"/>
        <v>0</v>
      </c>
      <c r="AX126" s="1">
        <f t="shared" si="13"/>
        <v>0</v>
      </c>
      <c r="AY126" s="1">
        <f t="shared" si="13"/>
        <v>0</v>
      </c>
      <c r="AZ126" s="1">
        <f t="shared" si="13"/>
        <v>0</v>
      </c>
      <c r="BA126" s="1">
        <f t="shared" si="13"/>
        <v>0</v>
      </c>
      <c r="BB126" s="1">
        <f t="shared" si="12"/>
        <v>0</v>
      </c>
    </row>
    <row r="127" spans="1:54">
      <c r="A127" s="3" t="s">
        <v>57</v>
      </c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AG127" s="3" t="s">
        <v>125</v>
      </c>
      <c r="AH127" s="1">
        <f t="shared" si="11"/>
        <v>0</v>
      </c>
      <c r="AI127" s="1">
        <f t="shared" si="11"/>
        <v>0</v>
      </c>
      <c r="AJ127" s="1">
        <f t="shared" si="11"/>
        <v>0</v>
      </c>
      <c r="AK127" s="1">
        <f t="shared" si="11"/>
        <v>0</v>
      </c>
      <c r="AL127" s="1">
        <f t="shared" si="11"/>
        <v>0</v>
      </c>
      <c r="AM127" s="1">
        <f t="shared" si="11"/>
        <v>0</v>
      </c>
      <c r="AN127" s="1">
        <f t="shared" si="11"/>
        <v>0</v>
      </c>
      <c r="AO127" s="1">
        <f t="shared" si="11"/>
        <v>0</v>
      </c>
      <c r="AP127" s="1">
        <f t="shared" si="11"/>
        <v>0</v>
      </c>
      <c r="AQ127" s="1">
        <f t="shared" si="11"/>
        <v>0</v>
      </c>
      <c r="AR127" s="1">
        <f t="shared" si="11"/>
        <v>0</v>
      </c>
      <c r="AS127" s="1">
        <f t="shared" si="11"/>
        <v>0</v>
      </c>
      <c r="AT127" s="1">
        <f t="shared" si="11"/>
        <v>0</v>
      </c>
      <c r="AU127" s="1">
        <f t="shared" ref="AP127:AX142" si="14">IF(O$30="J",IF(O$32="B",(O138-O$43)*100,(O138-O$43)*-100),IF(O$32="B",(O138-O$43)*10000,(O138-O$43)*-10000))</f>
        <v>0</v>
      </c>
      <c r="AV127" s="1">
        <f t="shared" si="13"/>
        <v>0</v>
      </c>
      <c r="AW127" s="1">
        <f t="shared" si="13"/>
        <v>0</v>
      </c>
      <c r="AX127" s="1">
        <f t="shared" si="13"/>
        <v>0</v>
      </c>
      <c r="AY127" s="1">
        <f t="shared" si="13"/>
        <v>0</v>
      </c>
      <c r="AZ127" s="1">
        <f t="shared" si="13"/>
        <v>0</v>
      </c>
      <c r="BA127" s="1">
        <f t="shared" si="13"/>
        <v>0</v>
      </c>
      <c r="BB127" s="1">
        <f t="shared" si="12"/>
        <v>0</v>
      </c>
    </row>
    <row r="128" spans="1:54">
      <c r="A128" s="3" t="s">
        <v>58</v>
      </c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AG128" s="3" t="s">
        <v>126</v>
      </c>
      <c r="AH128" s="1">
        <f t="shared" ref="AH128:AU142" si="15">IF(B$30="J",IF(B$32="B",(B139-B$43)*100,(B139-B$43)*-100),IF(B$32="B",(B139-B$43)*10000,(B139-B$43)*-10000))</f>
        <v>0</v>
      </c>
      <c r="AI128" s="1">
        <f t="shared" si="15"/>
        <v>0</v>
      </c>
      <c r="AJ128" s="1">
        <f t="shared" si="15"/>
        <v>0</v>
      </c>
      <c r="AK128" s="1">
        <f t="shared" si="15"/>
        <v>0</v>
      </c>
      <c r="AL128" s="1">
        <f t="shared" si="15"/>
        <v>0</v>
      </c>
      <c r="AM128" s="1">
        <f t="shared" si="15"/>
        <v>0</v>
      </c>
      <c r="AN128" s="1">
        <f t="shared" si="15"/>
        <v>0</v>
      </c>
      <c r="AO128" s="1">
        <f t="shared" si="15"/>
        <v>0</v>
      </c>
      <c r="AP128" s="1">
        <f t="shared" si="14"/>
        <v>0</v>
      </c>
      <c r="AQ128" s="1">
        <f t="shared" si="14"/>
        <v>0</v>
      </c>
      <c r="AR128" s="1">
        <f t="shared" si="14"/>
        <v>0</v>
      </c>
      <c r="AS128" s="1">
        <f t="shared" si="14"/>
        <v>0</v>
      </c>
      <c r="AT128" s="1">
        <f t="shared" si="14"/>
        <v>0</v>
      </c>
      <c r="AU128" s="1">
        <f t="shared" si="14"/>
        <v>0</v>
      </c>
      <c r="AV128" s="1">
        <f t="shared" si="13"/>
        <v>0</v>
      </c>
      <c r="AW128" s="1">
        <f t="shared" si="13"/>
        <v>0</v>
      </c>
      <c r="AX128" s="1">
        <f t="shared" si="13"/>
        <v>0</v>
      </c>
      <c r="AY128" s="1">
        <f t="shared" si="13"/>
        <v>0</v>
      </c>
      <c r="AZ128" s="1">
        <f t="shared" si="13"/>
        <v>0</v>
      </c>
      <c r="BA128" s="1">
        <f t="shared" si="13"/>
        <v>0</v>
      </c>
      <c r="BB128" s="1">
        <f t="shared" si="12"/>
        <v>0</v>
      </c>
    </row>
    <row r="129" spans="1:54">
      <c r="A129" s="3" t="s">
        <v>59</v>
      </c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AG129" s="3" t="s">
        <v>127</v>
      </c>
      <c r="AH129" s="1">
        <f t="shared" si="15"/>
        <v>0</v>
      </c>
      <c r="AI129" s="1">
        <f t="shared" si="15"/>
        <v>0</v>
      </c>
      <c r="AJ129" s="1">
        <f t="shared" si="15"/>
        <v>0</v>
      </c>
      <c r="AK129" s="1">
        <f t="shared" si="15"/>
        <v>0</v>
      </c>
      <c r="AL129" s="1">
        <f t="shared" si="15"/>
        <v>0</v>
      </c>
      <c r="AM129" s="1">
        <f t="shared" si="15"/>
        <v>0</v>
      </c>
      <c r="AN129" s="1">
        <f t="shared" si="15"/>
        <v>0</v>
      </c>
      <c r="AO129" s="1">
        <f t="shared" si="15"/>
        <v>0</v>
      </c>
      <c r="AP129" s="1">
        <f t="shared" si="14"/>
        <v>0</v>
      </c>
      <c r="AQ129" s="1">
        <f t="shared" si="14"/>
        <v>0</v>
      </c>
      <c r="AR129" s="1">
        <f t="shared" si="14"/>
        <v>0</v>
      </c>
      <c r="AS129" s="1">
        <f t="shared" si="14"/>
        <v>0</v>
      </c>
      <c r="AT129" s="1">
        <f t="shared" si="14"/>
        <v>0</v>
      </c>
      <c r="AU129" s="1">
        <f t="shared" si="14"/>
        <v>0</v>
      </c>
      <c r="AV129" s="1">
        <f t="shared" si="13"/>
        <v>0</v>
      </c>
      <c r="AW129" s="1">
        <f t="shared" si="13"/>
        <v>0</v>
      </c>
      <c r="AX129" s="1">
        <f t="shared" si="13"/>
        <v>0</v>
      </c>
      <c r="AY129" s="1">
        <f t="shared" si="13"/>
        <v>0</v>
      </c>
      <c r="AZ129" s="1">
        <f t="shared" si="13"/>
        <v>0</v>
      </c>
      <c r="BA129" s="1">
        <f t="shared" si="13"/>
        <v>0</v>
      </c>
      <c r="BB129" s="1">
        <f t="shared" si="12"/>
        <v>0</v>
      </c>
    </row>
    <row r="130" spans="1:54">
      <c r="A130" s="3" t="s">
        <v>60</v>
      </c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AG130" s="3" t="s">
        <v>61</v>
      </c>
      <c r="AH130" s="1">
        <f t="shared" si="15"/>
        <v>0</v>
      </c>
      <c r="AI130" s="1">
        <f t="shared" si="15"/>
        <v>0</v>
      </c>
      <c r="AJ130" s="1">
        <f t="shared" si="15"/>
        <v>0</v>
      </c>
      <c r="AK130" s="1">
        <f t="shared" si="15"/>
        <v>0</v>
      </c>
      <c r="AL130" s="1">
        <f t="shared" si="15"/>
        <v>0</v>
      </c>
      <c r="AM130" s="1">
        <f t="shared" si="15"/>
        <v>0</v>
      </c>
      <c r="AN130" s="1">
        <f t="shared" si="15"/>
        <v>0</v>
      </c>
      <c r="AO130" s="1">
        <f t="shared" si="15"/>
        <v>0</v>
      </c>
      <c r="AP130" s="1">
        <f t="shared" si="14"/>
        <v>0</v>
      </c>
      <c r="AQ130" s="1">
        <f t="shared" si="14"/>
        <v>0</v>
      </c>
      <c r="AR130" s="1">
        <f t="shared" si="14"/>
        <v>0</v>
      </c>
      <c r="AS130" s="1">
        <f t="shared" si="14"/>
        <v>0</v>
      </c>
      <c r="AT130" s="1">
        <f t="shared" si="14"/>
        <v>0</v>
      </c>
      <c r="AU130" s="1">
        <f t="shared" si="14"/>
        <v>0</v>
      </c>
      <c r="AV130" s="1">
        <f t="shared" si="13"/>
        <v>0</v>
      </c>
      <c r="AW130" s="1">
        <f t="shared" si="13"/>
        <v>0</v>
      </c>
      <c r="AX130" s="1">
        <f t="shared" si="13"/>
        <v>0</v>
      </c>
      <c r="AY130" s="1">
        <f t="shared" si="13"/>
        <v>0</v>
      </c>
      <c r="AZ130" s="1">
        <f t="shared" si="13"/>
        <v>0</v>
      </c>
      <c r="BA130" s="1">
        <f t="shared" si="13"/>
        <v>0</v>
      </c>
      <c r="BB130" s="1">
        <f t="shared" si="12"/>
        <v>0</v>
      </c>
    </row>
    <row r="131" spans="1:54">
      <c r="A131" s="3" t="s">
        <v>118</v>
      </c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AG131" s="3" t="s">
        <v>62</v>
      </c>
      <c r="AH131" s="1">
        <f t="shared" si="15"/>
        <v>0</v>
      </c>
      <c r="AI131" s="1">
        <f t="shared" si="15"/>
        <v>0</v>
      </c>
      <c r="AJ131" s="1">
        <f t="shared" si="15"/>
        <v>0</v>
      </c>
      <c r="AK131" s="1">
        <f t="shared" si="15"/>
        <v>0</v>
      </c>
      <c r="AL131" s="1">
        <f t="shared" si="15"/>
        <v>0</v>
      </c>
      <c r="AM131" s="1">
        <f t="shared" si="15"/>
        <v>0</v>
      </c>
      <c r="AN131" s="1">
        <f t="shared" si="15"/>
        <v>0</v>
      </c>
      <c r="AO131" s="1">
        <f t="shared" si="15"/>
        <v>0</v>
      </c>
      <c r="AP131" s="1">
        <f t="shared" si="14"/>
        <v>0</v>
      </c>
      <c r="AQ131" s="1">
        <f t="shared" si="14"/>
        <v>0</v>
      </c>
      <c r="AR131" s="1">
        <f t="shared" si="14"/>
        <v>0</v>
      </c>
      <c r="AS131" s="1">
        <f t="shared" si="14"/>
        <v>0</v>
      </c>
      <c r="AT131" s="1">
        <f t="shared" si="14"/>
        <v>0</v>
      </c>
      <c r="AU131" s="1">
        <f t="shared" si="14"/>
        <v>0</v>
      </c>
      <c r="AV131" s="1">
        <f t="shared" si="13"/>
        <v>0</v>
      </c>
      <c r="AW131" s="1">
        <f t="shared" si="13"/>
        <v>0</v>
      </c>
      <c r="AX131" s="1">
        <f t="shared" si="13"/>
        <v>0</v>
      </c>
      <c r="AY131" s="1">
        <f t="shared" si="13"/>
        <v>0</v>
      </c>
      <c r="AZ131" s="1">
        <f t="shared" si="13"/>
        <v>0</v>
      </c>
      <c r="BA131" s="1">
        <f t="shared" si="13"/>
        <v>0</v>
      </c>
      <c r="BB131" s="1">
        <f t="shared" si="12"/>
        <v>0</v>
      </c>
    </row>
    <row r="132" spans="1:54">
      <c r="A132" s="3" t="s">
        <v>119</v>
      </c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AG132" s="3" t="s">
        <v>63</v>
      </c>
      <c r="AH132" s="1">
        <f t="shared" si="15"/>
        <v>0</v>
      </c>
      <c r="AI132" s="1">
        <f t="shared" si="15"/>
        <v>0</v>
      </c>
      <c r="AJ132" s="1">
        <f t="shared" si="15"/>
        <v>0</v>
      </c>
      <c r="AK132" s="1">
        <f t="shared" si="15"/>
        <v>0</v>
      </c>
      <c r="AL132" s="1">
        <f t="shared" si="15"/>
        <v>0</v>
      </c>
      <c r="AM132" s="1">
        <f t="shared" si="15"/>
        <v>0</v>
      </c>
      <c r="AN132" s="1">
        <f t="shared" si="15"/>
        <v>0</v>
      </c>
      <c r="AO132" s="1">
        <f t="shared" si="15"/>
        <v>0</v>
      </c>
      <c r="AP132" s="1">
        <f t="shared" si="14"/>
        <v>0</v>
      </c>
      <c r="AQ132" s="1">
        <f t="shared" si="14"/>
        <v>0</v>
      </c>
      <c r="AR132" s="1">
        <f t="shared" si="14"/>
        <v>0</v>
      </c>
      <c r="AS132" s="1">
        <f t="shared" si="14"/>
        <v>0</v>
      </c>
      <c r="AT132" s="1">
        <f t="shared" si="14"/>
        <v>0</v>
      </c>
      <c r="AU132" s="1">
        <f t="shared" si="14"/>
        <v>0</v>
      </c>
      <c r="AV132" s="1">
        <f t="shared" si="13"/>
        <v>0</v>
      </c>
      <c r="AW132" s="1">
        <f t="shared" si="13"/>
        <v>0</v>
      </c>
      <c r="AX132" s="1">
        <f t="shared" si="13"/>
        <v>0</v>
      </c>
      <c r="AY132" s="1">
        <f t="shared" si="13"/>
        <v>0</v>
      </c>
      <c r="AZ132" s="1">
        <f t="shared" si="13"/>
        <v>0</v>
      </c>
      <c r="BA132" s="1">
        <f t="shared" si="13"/>
        <v>0</v>
      </c>
      <c r="BB132" s="1">
        <f t="shared" si="12"/>
        <v>0</v>
      </c>
    </row>
    <row r="133" spans="1:54">
      <c r="A133" s="3" t="s">
        <v>120</v>
      </c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AG133" s="3" t="s">
        <v>64</v>
      </c>
      <c r="AH133" s="1">
        <f t="shared" si="15"/>
        <v>0</v>
      </c>
      <c r="AI133" s="1">
        <f t="shared" si="15"/>
        <v>0</v>
      </c>
      <c r="AJ133" s="1">
        <f t="shared" si="15"/>
        <v>0</v>
      </c>
      <c r="AK133" s="1">
        <f t="shared" si="15"/>
        <v>0</v>
      </c>
      <c r="AL133" s="1">
        <f t="shared" si="15"/>
        <v>0</v>
      </c>
      <c r="AM133" s="1">
        <f t="shared" si="15"/>
        <v>0</v>
      </c>
      <c r="AN133" s="1">
        <f t="shared" si="15"/>
        <v>0</v>
      </c>
      <c r="AO133" s="1">
        <f t="shared" si="15"/>
        <v>0</v>
      </c>
      <c r="AP133" s="1">
        <f t="shared" si="14"/>
        <v>0</v>
      </c>
      <c r="AQ133" s="1">
        <f t="shared" si="14"/>
        <v>0</v>
      </c>
      <c r="AR133" s="1">
        <f t="shared" si="14"/>
        <v>0</v>
      </c>
      <c r="AS133" s="1">
        <f t="shared" si="14"/>
        <v>0</v>
      </c>
      <c r="AT133" s="1">
        <f t="shared" si="14"/>
        <v>0</v>
      </c>
      <c r="AU133" s="1">
        <f t="shared" si="14"/>
        <v>0</v>
      </c>
      <c r="AV133" s="1">
        <f t="shared" si="13"/>
        <v>0</v>
      </c>
      <c r="AW133" s="1">
        <f t="shared" si="13"/>
        <v>0</v>
      </c>
      <c r="AX133" s="1">
        <f t="shared" si="13"/>
        <v>0</v>
      </c>
      <c r="AY133" s="1">
        <f t="shared" si="13"/>
        <v>0</v>
      </c>
      <c r="AZ133" s="1">
        <f t="shared" si="13"/>
        <v>0</v>
      </c>
      <c r="BA133" s="1">
        <f t="shared" si="13"/>
        <v>0</v>
      </c>
      <c r="BB133" s="1">
        <f t="shared" si="12"/>
        <v>0</v>
      </c>
    </row>
    <row r="134" spans="1:54">
      <c r="A134" s="3" t="s">
        <v>121</v>
      </c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AG134" s="3" t="s">
        <v>65</v>
      </c>
      <c r="AH134" s="1">
        <f t="shared" si="15"/>
        <v>0</v>
      </c>
      <c r="AI134" s="1">
        <f t="shared" si="15"/>
        <v>0</v>
      </c>
      <c r="AJ134" s="1">
        <f t="shared" si="15"/>
        <v>0</v>
      </c>
      <c r="AK134" s="1">
        <f t="shared" si="15"/>
        <v>0</v>
      </c>
      <c r="AL134" s="1">
        <f t="shared" si="15"/>
        <v>0</v>
      </c>
      <c r="AM134" s="1">
        <f t="shared" si="15"/>
        <v>0</v>
      </c>
      <c r="AN134" s="1">
        <f t="shared" si="15"/>
        <v>0</v>
      </c>
      <c r="AO134" s="1">
        <f t="shared" si="15"/>
        <v>0</v>
      </c>
      <c r="AP134" s="1">
        <f t="shared" si="14"/>
        <v>0</v>
      </c>
      <c r="AQ134" s="1">
        <f t="shared" si="14"/>
        <v>0</v>
      </c>
      <c r="AR134" s="1">
        <f t="shared" si="14"/>
        <v>0</v>
      </c>
      <c r="AS134" s="1">
        <f t="shared" si="14"/>
        <v>0</v>
      </c>
      <c r="AT134" s="1">
        <f t="shared" si="14"/>
        <v>0</v>
      </c>
      <c r="AU134" s="1">
        <f t="shared" si="14"/>
        <v>0</v>
      </c>
      <c r="AV134" s="1">
        <f t="shared" si="13"/>
        <v>0</v>
      </c>
      <c r="AW134" s="1">
        <f t="shared" si="13"/>
        <v>0</v>
      </c>
      <c r="AX134" s="1">
        <f t="shared" si="13"/>
        <v>0</v>
      </c>
      <c r="AY134" s="1">
        <f t="shared" si="13"/>
        <v>0</v>
      </c>
      <c r="AZ134" s="1">
        <f t="shared" si="13"/>
        <v>0</v>
      </c>
      <c r="BA134" s="1">
        <f t="shared" si="13"/>
        <v>0</v>
      </c>
      <c r="BB134" s="1">
        <f t="shared" si="12"/>
        <v>0</v>
      </c>
    </row>
    <row r="135" spans="1:54">
      <c r="A135" s="3" t="s">
        <v>122</v>
      </c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AG135" s="3" t="s">
        <v>66</v>
      </c>
      <c r="AH135" s="1">
        <f t="shared" si="15"/>
        <v>0</v>
      </c>
      <c r="AI135" s="1">
        <f t="shared" si="15"/>
        <v>0</v>
      </c>
      <c r="AJ135" s="1">
        <f t="shared" si="15"/>
        <v>0</v>
      </c>
      <c r="AK135" s="1">
        <f t="shared" si="15"/>
        <v>0</v>
      </c>
      <c r="AL135" s="1">
        <f t="shared" si="15"/>
        <v>0</v>
      </c>
      <c r="AM135" s="1">
        <f t="shared" si="15"/>
        <v>0</v>
      </c>
      <c r="AN135" s="1">
        <f t="shared" si="15"/>
        <v>0</v>
      </c>
      <c r="AO135" s="1">
        <f t="shared" si="15"/>
        <v>0</v>
      </c>
      <c r="AP135" s="1">
        <f t="shared" si="14"/>
        <v>0</v>
      </c>
      <c r="AQ135" s="1">
        <f t="shared" si="14"/>
        <v>0</v>
      </c>
      <c r="AR135" s="1">
        <f t="shared" si="14"/>
        <v>0</v>
      </c>
      <c r="AS135" s="1">
        <f t="shared" si="14"/>
        <v>0</v>
      </c>
      <c r="AT135" s="1">
        <f t="shared" si="14"/>
        <v>0</v>
      </c>
      <c r="AU135" s="1">
        <f t="shared" si="14"/>
        <v>0</v>
      </c>
      <c r="AV135" s="1">
        <f t="shared" si="13"/>
        <v>0</v>
      </c>
      <c r="AW135" s="1">
        <f t="shared" si="13"/>
        <v>0</v>
      </c>
      <c r="AX135" s="1">
        <f t="shared" si="13"/>
        <v>0</v>
      </c>
      <c r="AY135" s="1">
        <f t="shared" si="13"/>
        <v>0</v>
      </c>
      <c r="AZ135" s="1">
        <f t="shared" si="13"/>
        <v>0</v>
      </c>
      <c r="BA135" s="1">
        <f t="shared" si="13"/>
        <v>0</v>
      </c>
      <c r="BB135" s="1">
        <f t="shared" si="12"/>
        <v>0</v>
      </c>
    </row>
    <row r="136" spans="1:54">
      <c r="A136" s="3" t="s">
        <v>123</v>
      </c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AG136" s="3" t="s">
        <v>67</v>
      </c>
      <c r="AH136" s="1">
        <f t="shared" si="15"/>
        <v>0</v>
      </c>
      <c r="AI136" s="1">
        <f t="shared" si="15"/>
        <v>0</v>
      </c>
      <c r="AJ136" s="1">
        <f t="shared" si="15"/>
        <v>0</v>
      </c>
      <c r="AK136" s="1">
        <f t="shared" si="15"/>
        <v>0</v>
      </c>
      <c r="AL136" s="1">
        <f t="shared" si="15"/>
        <v>0</v>
      </c>
      <c r="AM136" s="1">
        <f t="shared" si="15"/>
        <v>0</v>
      </c>
      <c r="AN136" s="1">
        <f t="shared" si="15"/>
        <v>0</v>
      </c>
      <c r="AO136" s="1">
        <f t="shared" si="15"/>
        <v>0</v>
      </c>
      <c r="AP136" s="1">
        <f t="shared" si="14"/>
        <v>0</v>
      </c>
      <c r="AQ136" s="1">
        <f t="shared" si="14"/>
        <v>0</v>
      </c>
      <c r="AR136" s="1">
        <f t="shared" si="14"/>
        <v>0</v>
      </c>
      <c r="AS136" s="1">
        <f t="shared" si="14"/>
        <v>0</v>
      </c>
      <c r="AT136" s="1">
        <f t="shared" si="14"/>
        <v>0</v>
      </c>
      <c r="AU136" s="1">
        <f t="shared" si="14"/>
        <v>0</v>
      </c>
      <c r="AV136" s="1">
        <f t="shared" si="13"/>
        <v>0</v>
      </c>
      <c r="AW136" s="1">
        <f t="shared" si="13"/>
        <v>0</v>
      </c>
      <c r="AX136" s="1">
        <f t="shared" si="13"/>
        <v>0</v>
      </c>
      <c r="AY136" s="1">
        <f t="shared" si="13"/>
        <v>0</v>
      </c>
      <c r="AZ136" s="1">
        <f t="shared" si="13"/>
        <v>0</v>
      </c>
      <c r="BA136" s="1">
        <f t="shared" si="13"/>
        <v>0</v>
      </c>
      <c r="BB136" s="1">
        <f t="shared" si="12"/>
        <v>0</v>
      </c>
    </row>
    <row r="137" spans="1:54">
      <c r="A137" s="3" t="s">
        <v>124</v>
      </c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AG137" s="3" t="s">
        <v>68</v>
      </c>
      <c r="AH137" s="1">
        <f t="shared" si="15"/>
        <v>0</v>
      </c>
      <c r="AI137" s="1">
        <f t="shared" si="15"/>
        <v>0</v>
      </c>
      <c r="AJ137" s="1">
        <f t="shared" si="15"/>
        <v>0</v>
      </c>
      <c r="AK137" s="1">
        <f t="shared" si="15"/>
        <v>0</v>
      </c>
      <c r="AL137" s="1">
        <f t="shared" si="15"/>
        <v>0</v>
      </c>
      <c r="AM137" s="1">
        <f t="shared" si="15"/>
        <v>0</v>
      </c>
      <c r="AN137" s="1">
        <f t="shared" si="15"/>
        <v>0</v>
      </c>
      <c r="AO137" s="1">
        <f t="shared" si="15"/>
        <v>0</v>
      </c>
      <c r="AP137" s="1">
        <f t="shared" si="14"/>
        <v>0</v>
      </c>
      <c r="AQ137" s="1">
        <f t="shared" si="14"/>
        <v>0</v>
      </c>
      <c r="AR137" s="1">
        <f t="shared" si="14"/>
        <v>0</v>
      </c>
      <c r="AS137" s="1">
        <f t="shared" si="14"/>
        <v>0</v>
      </c>
      <c r="AT137" s="1">
        <f t="shared" si="14"/>
        <v>0</v>
      </c>
      <c r="AU137" s="1">
        <f t="shared" si="14"/>
        <v>0</v>
      </c>
      <c r="AV137" s="1">
        <f t="shared" si="13"/>
        <v>0</v>
      </c>
      <c r="AW137" s="1">
        <f t="shared" si="13"/>
        <v>0</v>
      </c>
      <c r="AX137" s="1">
        <f t="shared" si="13"/>
        <v>0</v>
      </c>
      <c r="AY137" s="1">
        <f t="shared" si="13"/>
        <v>0</v>
      </c>
      <c r="AZ137" s="1">
        <f t="shared" si="13"/>
        <v>0</v>
      </c>
      <c r="BA137" s="1">
        <f t="shared" si="13"/>
        <v>0</v>
      </c>
      <c r="BB137" s="1">
        <f t="shared" si="12"/>
        <v>0</v>
      </c>
    </row>
    <row r="138" spans="1:54">
      <c r="A138" s="3" t="s">
        <v>125</v>
      </c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AG138" s="3" t="s">
        <v>69</v>
      </c>
      <c r="AH138" s="1">
        <f t="shared" si="15"/>
        <v>0</v>
      </c>
      <c r="AI138" s="1">
        <f t="shared" si="15"/>
        <v>0</v>
      </c>
      <c r="AJ138" s="1">
        <f t="shared" si="15"/>
        <v>0</v>
      </c>
      <c r="AK138" s="1">
        <f t="shared" si="15"/>
        <v>0</v>
      </c>
      <c r="AL138" s="1">
        <f t="shared" si="15"/>
        <v>0</v>
      </c>
      <c r="AM138" s="1">
        <f t="shared" si="15"/>
        <v>0</v>
      </c>
      <c r="AN138" s="1">
        <f t="shared" si="15"/>
        <v>0</v>
      </c>
      <c r="AO138" s="1">
        <f t="shared" si="15"/>
        <v>0</v>
      </c>
      <c r="AP138" s="1">
        <f t="shared" si="14"/>
        <v>0</v>
      </c>
      <c r="AQ138" s="1">
        <f t="shared" si="14"/>
        <v>0</v>
      </c>
      <c r="AR138" s="1">
        <f t="shared" si="14"/>
        <v>0</v>
      </c>
      <c r="AS138" s="1">
        <f t="shared" si="14"/>
        <v>0</v>
      </c>
      <c r="AT138" s="1">
        <f t="shared" si="14"/>
        <v>0</v>
      </c>
      <c r="AU138" s="1">
        <f t="shared" si="14"/>
        <v>0</v>
      </c>
      <c r="AV138" s="1">
        <f t="shared" si="13"/>
        <v>0</v>
      </c>
      <c r="AW138" s="1">
        <f t="shared" si="13"/>
        <v>0</v>
      </c>
      <c r="AX138" s="1">
        <f t="shared" si="13"/>
        <v>0</v>
      </c>
      <c r="AY138" s="1">
        <f t="shared" si="13"/>
        <v>0</v>
      </c>
      <c r="AZ138" s="1">
        <f t="shared" si="13"/>
        <v>0</v>
      </c>
      <c r="BA138" s="1">
        <f t="shared" si="13"/>
        <v>0</v>
      </c>
      <c r="BB138" s="1">
        <f t="shared" si="12"/>
        <v>0</v>
      </c>
    </row>
    <row r="139" spans="1:54">
      <c r="A139" s="3" t="s">
        <v>126</v>
      </c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AG139" s="3" t="s">
        <v>70</v>
      </c>
      <c r="AH139" s="1">
        <f t="shared" si="15"/>
        <v>0</v>
      </c>
      <c r="AI139" s="1">
        <f t="shared" si="15"/>
        <v>0</v>
      </c>
      <c r="AJ139" s="1">
        <f t="shared" si="15"/>
        <v>0</v>
      </c>
      <c r="AK139" s="1">
        <f t="shared" si="15"/>
        <v>0</v>
      </c>
      <c r="AL139" s="1">
        <f t="shared" si="15"/>
        <v>0</v>
      </c>
      <c r="AM139" s="1">
        <f t="shared" si="15"/>
        <v>0</v>
      </c>
      <c r="AN139" s="1">
        <f t="shared" si="15"/>
        <v>0</v>
      </c>
      <c r="AO139" s="1">
        <f t="shared" si="15"/>
        <v>0</v>
      </c>
      <c r="AP139" s="1">
        <f t="shared" si="14"/>
        <v>0</v>
      </c>
      <c r="AQ139" s="1">
        <f t="shared" si="14"/>
        <v>0</v>
      </c>
      <c r="AR139" s="1">
        <f t="shared" si="14"/>
        <v>0</v>
      </c>
      <c r="AS139" s="1">
        <f t="shared" si="14"/>
        <v>0</v>
      </c>
      <c r="AT139" s="1">
        <f t="shared" si="14"/>
        <v>0</v>
      </c>
      <c r="AU139" s="1">
        <f t="shared" si="14"/>
        <v>0</v>
      </c>
      <c r="AV139" s="1">
        <f t="shared" si="13"/>
        <v>0</v>
      </c>
      <c r="AW139" s="1">
        <f t="shared" si="13"/>
        <v>0</v>
      </c>
      <c r="AX139" s="1">
        <f t="shared" si="13"/>
        <v>0</v>
      </c>
      <c r="AY139" s="1">
        <f t="shared" si="13"/>
        <v>0</v>
      </c>
      <c r="AZ139" s="1">
        <f t="shared" si="13"/>
        <v>0</v>
      </c>
      <c r="BA139" s="1">
        <f t="shared" si="13"/>
        <v>0</v>
      </c>
      <c r="BB139" s="1">
        <f t="shared" si="12"/>
        <v>0</v>
      </c>
    </row>
    <row r="140" spans="1:54">
      <c r="A140" s="3" t="s">
        <v>127</v>
      </c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AG140" s="3" t="s">
        <v>71</v>
      </c>
      <c r="AH140" s="1">
        <f t="shared" si="15"/>
        <v>0</v>
      </c>
      <c r="AI140" s="1">
        <f t="shared" si="15"/>
        <v>0</v>
      </c>
      <c r="AJ140" s="1">
        <f t="shared" si="15"/>
        <v>0</v>
      </c>
      <c r="AK140" s="1">
        <f t="shared" si="15"/>
        <v>0</v>
      </c>
      <c r="AL140" s="1">
        <f t="shared" si="15"/>
        <v>0</v>
      </c>
      <c r="AM140" s="1">
        <f t="shared" si="15"/>
        <v>0</v>
      </c>
      <c r="AN140" s="1">
        <f t="shared" si="15"/>
        <v>0</v>
      </c>
      <c r="AO140" s="1">
        <f t="shared" si="15"/>
        <v>0</v>
      </c>
      <c r="AP140" s="1">
        <f t="shared" si="14"/>
        <v>0</v>
      </c>
      <c r="AQ140" s="1">
        <f t="shared" si="14"/>
        <v>0</v>
      </c>
      <c r="AR140" s="1">
        <f t="shared" si="14"/>
        <v>0</v>
      </c>
      <c r="AS140" s="1">
        <f t="shared" si="14"/>
        <v>0</v>
      </c>
      <c r="AT140" s="1">
        <f t="shared" si="14"/>
        <v>0</v>
      </c>
      <c r="AU140" s="1">
        <f t="shared" si="14"/>
        <v>0</v>
      </c>
      <c r="AV140" s="1">
        <f t="shared" si="14"/>
        <v>0</v>
      </c>
      <c r="AW140" s="1">
        <f t="shared" si="14"/>
        <v>0</v>
      </c>
      <c r="AX140" s="1">
        <f t="shared" si="14"/>
        <v>0</v>
      </c>
      <c r="AY140" s="1">
        <f t="shared" si="13"/>
        <v>0</v>
      </c>
      <c r="AZ140" s="1">
        <f t="shared" si="13"/>
        <v>0</v>
      </c>
      <c r="BA140" s="1">
        <f t="shared" si="13"/>
        <v>0</v>
      </c>
      <c r="BB140" s="1">
        <f t="shared" si="12"/>
        <v>0</v>
      </c>
    </row>
    <row r="141" spans="1:54">
      <c r="A141" s="3" t="s">
        <v>61</v>
      </c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AG141" s="3" t="s">
        <v>72</v>
      </c>
      <c r="AH141" s="1">
        <f t="shared" si="15"/>
        <v>0</v>
      </c>
      <c r="AI141" s="1">
        <f t="shared" si="15"/>
        <v>0</v>
      </c>
      <c r="AJ141" s="1">
        <f t="shared" si="15"/>
        <v>0</v>
      </c>
      <c r="AK141" s="1">
        <f t="shared" si="15"/>
        <v>0</v>
      </c>
      <c r="AL141" s="1">
        <f t="shared" si="15"/>
        <v>0</v>
      </c>
      <c r="AM141" s="1">
        <f t="shared" si="15"/>
        <v>0</v>
      </c>
      <c r="AN141" s="1">
        <f t="shared" si="15"/>
        <v>0</v>
      </c>
      <c r="AO141" s="1">
        <f t="shared" si="15"/>
        <v>0</v>
      </c>
      <c r="AP141" s="1">
        <f t="shared" si="14"/>
        <v>0</v>
      </c>
      <c r="AQ141" s="1">
        <f t="shared" si="14"/>
        <v>0</v>
      </c>
      <c r="AR141" s="1">
        <f t="shared" si="14"/>
        <v>0</v>
      </c>
      <c r="AS141" s="1">
        <f t="shared" si="14"/>
        <v>0</v>
      </c>
      <c r="AT141" s="1">
        <f t="shared" si="14"/>
        <v>0</v>
      </c>
      <c r="AU141" s="1">
        <f t="shared" si="14"/>
        <v>0</v>
      </c>
      <c r="AV141" s="1">
        <f t="shared" si="14"/>
        <v>0</v>
      </c>
      <c r="AW141" s="1">
        <f t="shared" si="14"/>
        <v>0</v>
      </c>
      <c r="AX141" s="1">
        <f t="shared" si="14"/>
        <v>0</v>
      </c>
      <c r="AY141" s="1">
        <f t="shared" si="13"/>
        <v>0</v>
      </c>
      <c r="AZ141" s="1">
        <f t="shared" si="13"/>
        <v>0</v>
      </c>
      <c r="BA141" s="1">
        <f t="shared" si="13"/>
        <v>0</v>
      </c>
      <c r="BB141" s="1">
        <f t="shared" si="12"/>
        <v>0</v>
      </c>
    </row>
    <row r="142" spans="1:54">
      <c r="A142" s="3" t="s">
        <v>62</v>
      </c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AG142" s="3" t="s">
        <v>138</v>
      </c>
      <c r="AH142" s="1">
        <f t="shared" si="15"/>
        <v>0</v>
      </c>
      <c r="AI142" s="1">
        <f t="shared" si="15"/>
        <v>0</v>
      </c>
      <c r="AJ142" s="1">
        <f t="shared" si="15"/>
        <v>0</v>
      </c>
      <c r="AK142" s="1">
        <f t="shared" si="15"/>
        <v>0</v>
      </c>
      <c r="AL142" s="1">
        <f t="shared" si="15"/>
        <v>0</v>
      </c>
      <c r="AM142" s="1">
        <f t="shared" si="15"/>
        <v>0</v>
      </c>
      <c r="AN142" s="1">
        <f t="shared" si="15"/>
        <v>0</v>
      </c>
      <c r="AO142" s="1">
        <f t="shared" si="15"/>
        <v>0</v>
      </c>
      <c r="AP142" s="1">
        <f t="shared" si="15"/>
        <v>0</v>
      </c>
      <c r="AQ142" s="1">
        <f t="shared" si="15"/>
        <v>0</v>
      </c>
      <c r="AR142" s="1">
        <f t="shared" si="15"/>
        <v>0</v>
      </c>
      <c r="AS142" s="1">
        <f t="shared" si="15"/>
        <v>0</v>
      </c>
      <c r="AT142" s="1">
        <f t="shared" si="15"/>
        <v>0</v>
      </c>
      <c r="AU142" s="1">
        <f t="shared" si="15"/>
        <v>0</v>
      </c>
      <c r="AV142" s="1">
        <f t="shared" si="14"/>
        <v>0</v>
      </c>
      <c r="AW142" s="1">
        <f t="shared" si="14"/>
        <v>0</v>
      </c>
      <c r="AX142" s="1">
        <f t="shared" si="14"/>
        <v>0</v>
      </c>
      <c r="AY142" s="1">
        <f t="shared" si="13"/>
        <v>0</v>
      </c>
      <c r="AZ142" s="1">
        <f t="shared" si="13"/>
        <v>0</v>
      </c>
      <c r="BA142" s="1">
        <f t="shared" si="13"/>
        <v>0</v>
      </c>
      <c r="BB142" s="1">
        <f t="shared" si="12"/>
        <v>0</v>
      </c>
    </row>
    <row r="143" spans="1:54">
      <c r="A143" s="3" t="s">
        <v>63</v>
      </c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AG143" s="15"/>
    </row>
    <row r="144" spans="1:54">
      <c r="A144" s="3" t="s">
        <v>64</v>
      </c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AG144" s="15"/>
    </row>
    <row r="145" spans="1:47">
      <c r="A145" s="3" t="s">
        <v>65</v>
      </c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9"/>
      <c r="AS145" s="8"/>
      <c r="AT145" s="8"/>
      <c r="AU145" s="8"/>
    </row>
    <row r="146" spans="1:47">
      <c r="A146" s="3" t="s">
        <v>66</v>
      </c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AG146" s="15"/>
    </row>
    <row r="147" spans="1:47">
      <c r="A147" s="3" t="s">
        <v>67</v>
      </c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AG147" s="15"/>
    </row>
    <row r="148" spans="1:47">
      <c r="A148" s="3" t="s">
        <v>68</v>
      </c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AG148" s="15"/>
    </row>
    <row r="149" spans="1:47">
      <c r="A149" s="3" t="s">
        <v>69</v>
      </c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AG149" s="15"/>
    </row>
    <row r="150" spans="1:47">
      <c r="A150" s="3" t="s">
        <v>70</v>
      </c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AG150" s="15"/>
    </row>
    <row r="151" spans="1:47">
      <c r="A151" s="3" t="s">
        <v>71</v>
      </c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AG151" s="15"/>
    </row>
    <row r="152" spans="1:47">
      <c r="A152" s="3" t="s">
        <v>72</v>
      </c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22"/>
      <c r="R152" s="22"/>
      <c r="S152" s="22"/>
      <c r="T152" s="22"/>
      <c r="U152" s="22"/>
      <c r="AG152" s="15"/>
    </row>
    <row r="153" spans="1:47">
      <c r="A153" s="3" t="s">
        <v>138</v>
      </c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AG153" s="15"/>
    </row>
    <row r="154" spans="1:47">
      <c r="AG154" s="15"/>
    </row>
    <row r="155" spans="1:47">
      <c r="AG155" s="15"/>
    </row>
    <row r="156" spans="1:47">
      <c r="AG156" s="15"/>
    </row>
    <row r="157" spans="1:47">
      <c r="AG157" s="15"/>
    </row>
    <row r="158" spans="1:47">
      <c r="AG158" s="15"/>
    </row>
    <row r="159" spans="1:47">
      <c r="AG159" s="15"/>
    </row>
    <row r="160" spans="1:47">
      <c r="AG160" s="15"/>
    </row>
    <row r="161" spans="33:33">
      <c r="AG161" s="15"/>
    </row>
    <row r="162" spans="33:33">
      <c r="AG162" s="15"/>
    </row>
    <row r="163" spans="33:33">
      <c r="AG163" s="15"/>
    </row>
    <row r="164" spans="33:33">
      <c r="AG164" s="15"/>
    </row>
    <row r="165" spans="33:33">
      <c r="AG165" s="15"/>
    </row>
    <row r="166" spans="33:33">
      <c r="AG166" s="15"/>
    </row>
    <row r="167" spans="33:33">
      <c r="AG167" s="15"/>
    </row>
    <row r="168" spans="33:33">
      <c r="AG168" s="15"/>
    </row>
    <row r="169" spans="33:33">
      <c r="AG169" s="15"/>
    </row>
    <row r="170" spans="33:33">
      <c r="AG170" s="15"/>
    </row>
    <row r="171" spans="33:33">
      <c r="AG171" s="15"/>
    </row>
    <row r="172" spans="33:33">
      <c r="AG172" s="15"/>
    </row>
    <row r="173" spans="33:33">
      <c r="AG173" s="15"/>
    </row>
    <row r="174" spans="33:33">
      <c r="AG174" s="15"/>
    </row>
    <row r="175" spans="33:33">
      <c r="AG175" s="15"/>
    </row>
    <row r="176" spans="33:33">
      <c r="AG176" s="15"/>
    </row>
    <row r="177" spans="33:33">
      <c r="AG177" s="15"/>
    </row>
    <row r="178" spans="33:33">
      <c r="AG178" s="15"/>
    </row>
    <row r="179" spans="33:33">
      <c r="AG179" s="15"/>
    </row>
    <row r="180" spans="33:33">
      <c r="AG180" s="15"/>
    </row>
    <row r="181" spans="33:33">
      <c r="AG181" s="15"/>
    </row>
    <row r="182" spans="33:33">
      <c r="AG182" s="15"/>
    </row>
    <row r="183" spans="33:33">
      <c r="AG183" s="15"/>
    </row>
    <row r="184" spans="33:33">
      <c r="AG184" s="15"/>
    </row>
    <row r="185" spans="33:33">
      <c r="AG185" s="15"/>
    </row>
    <row r="186" spans="33:33">
      <c r="AG186" s="15"/>
    </row>
    <row r="187" spans="33:33">
      <c r="AG187" s="15"/>
    </row>
    <row r="188" spans="33:33">
      <c r="AG188" s="15"/>
    </row>
    <row r="189" spans="33:33">
      <c r="AG189" s="15"/>
    </row>
    <row r="190" spans="33:33">
      <c r="AG190" s="15"/>
    </row>
    <row r="191" spans="33:33">
      <c r="AG191" s="15"/>
    </row>
    <row r="192" spans="33:33">
      <c r="AG192" s="15"/>
    </row>
    <row r="193" spans="33:33">
      <c r="AG193" s="15"/>
    </row>
    <row r="194" spans="33:33">
      <c r="AG194" s="15"/>
    </row>
    <row r="195" spans="33:33">
      <c r="AG195" s="15"/>
    </row>
    <row r="196" spans="33:33">
      <c r="AG196" s="15"/>
    </row>
    <row r="197" spans="33:33">
      <c r="AG197" s="15"/>
    </row>
    <row r="198" spans="33:33">
      <c r="AG198" s="15"/>
    </row>
    <row r="199" spans="33:33">
      <c r="AG199" s="15"/>
    </row>
    <row r="200" spans="33:33">
      <c r="AG200" s="15"/>
    </row>
    <row r="201" spans="33:33">
      <c r="AG201" s="15"/>
    </row>
    <row r="202" spans="33:33">
      <c r="AG202" s="15"/>
    </row>
    <row r="203" spans="33:33">
      <c r="AG203" s="15"/>
    </row>
    <row r="204" spans="33:33">
      <c r="AG204" s="15"/>
    </row>
    <row r="205" spans="33:33">
      <c r="AG205" s="15"/>
    </row>
    <row r="206" spans="33:33">
      <c r="AG206" s="15"/>
    </row>
    <row r="207" spans="33:33">
      <c r="AG207" s="15"/>
    </row>
    <row r="208" spans="33:33">
      <c r="AG208" s="15"/>
    </row>
    <row r="209" spans="33:33">
      <c r="AG209" s="15"/>
    </row>
    <row r="210" spans="33:33">
      <c r="AG210" s="15"/>
    </row>
    <row r="211" spans="33:33">
      <c r="AG211" s="15"/>
    </row>
    <row r="212" spans="33:33">
      <c r="AG212" s="15"/>
    </row>
    <row r="213" spans="33:33">
      <c r="AG213" s="15"/>
    </row>
    <row r="214" spans="33:33">
      <c r="AG214" s="15"/>
    </row>
    <row r="215" spans="33:33">
      <c r="AG215" s="15"/>
    </row>
    <row r="216" spans="33:33">
      <c r="AG216" s="15"/>
    </row>
    <row r="217" spans="33:33">
      <c r="AG217" s="15"/>
    </row>
    <row r="218" spans="33:33">
      <c r="AG218" s="15"/>
    </row>
    <row r="219" spans="33:33">
      <c r="AG219" s="15"/>
    </row>
    <row r="220" spans="33:33">
      <c r="AG220" s="15"/>
    </row>
    <row r="221" spans="33:33">
      <c r="AG221" s="15"/>
    </row>
    <row r="222" spans="33:33">
      <c r="AG222" s="15"/>
    </row>
    <row r="223" spans="33:33">
      <c r="AG223" s="15"/>
    </row>
    <row r="224" spans="33:33">
      <c r="AG224" s="15"/>
    </row>
    <row r="225" spans="33:33">
      <c r="AG225" s="15"/>
    </row>
    <row r="226" spans="33:33">
      <c r="AG226" s="15"/>
    </row>
    <row r="227" spans="33:33">
      <c r="AG227" s="15"/>
    </row>
    <row r="228" spans="33:33">
      <c r="AG228" s="15"/>
    </row>
    <row r="229" spans="33:33">
      <c r="AG229" s="15"/>
    </row>
    <row r="230" spans="33:33">
      <c r="AG230" s="15"/>
    </row>
    <row r="231" spans="33:33">
      <c r="AG231" s="15"/>
    </row>
    <row r="232" spans="33:33">
      <c r="AG232" s="15"/>
    </row>
    <row r="233" spans="33:33">
      <c r="AG233" s="15"/>
    </row>
    <row r="234" spans="33:33">
      <c r="AG234" s="15"/>
    </row>
    <row r="235" spans="33:33">
      <c r="AG235" s="15"/>
    </row>
    <row r="236" spans="33:33">
      <c r="AG236" s="15"/>
    </row>
    <row r="237" spans="33:33">
      <c r="AG237" s="15"/>
    </row>
    <row r="238" spans="33:33">
      <c r="AG238" s="15"/>
    </row>
    <row r="239" spans="33:33">
      <c r="AG239" s="15"/>
    </row>
    <row r="240" spans="33:33">
      <c r="AG240" s="15"/>
    </row>
    <row r="241" spans="33:33">
      <c r="AG241" s="15"/>
    </row>
    <row r="242" spans="33:33">
      <c r="AG242" s="15"/>
    </row>
    <row r="243" spans="33:33">
      <c r="AG243" s="15"/>
    </row>
    <row r="244" spans="33:33">
      <c r="AG244" s="15"/>
    </row>
    <row r="245" spans="33:33">
      <c r="AG245" s="15"/>
    </row>
    <row r="246" spans="33:33">
      <c r="AG246" s="15"/>
    </row>
    <row r="247" spans="33:33">
      <c r="AG247" s="15"/>
    </row>
    <row r="248" spans="33:33">
      <c r="AG248" s="15"/>
    </row>
    <row r="249" spans="33:33">
      <c r="AG249" s="15"/>
    </row>
    <row r="250" spans="33:33">
      <c r="AG250" s="15"/>
    </row>
    <row r="251" spans="33:33">
      <c r="AG251" s="15"/>
    </row>
    <row r="252" spans="33:33">
      <c r="AG252" s="15"/>
    </row>
    <row r="253" spans="33:33">
      <c r="AG253" s="15"/>
    </row>
    <row r="254" spans="33:33">
      <c r="AG254" s="15"/>
    </row>
    <row r="255" spans="33:33">
      <c r="AG255" s="15"/>
    </row>
    <row r="256" spans="33:33">
      <c r="AG256" s="15"/>
    </row>
    <row r="257" spans="33:33">
      <c r="AG257" s="15"/>
    </row>
    <row r="258" spans="33:33">
      <c r="AG258" s="15"/>
    </row>
    <row r="259" spans="33:33">
      <c r="AG259" s="15"/>
    </row>
    <row r="260" spans="33:33">
      <c r="AG260" s="15"/>
    </row>
    <row r="261" spans="33:33">
      <c r="AG261" s="15"/>
    </row>
    <row r="262" spans="33:33">
      <c r="AG262" s="15"/>
    </row>
    <row r="263" spans="33:33">
      <c r="AG263" s="15"/>
    </row>
    <row r="264" spans="33:33">
      <c r="AG264" s="15"/>
    </row>
    <row r="265" spans="33:33">
      <c r="AG265" s="15"/>
    </row>
    <row r="266" spans="33:33">
      <c r="AG266" s="15"/>
    </row>
    <row r="267" spans="33:33">
      <c r="AG267" s="15"/>
    </row>
    <row r="268" spans="33:33">
      <c r="AG268" s="15"/>
    </row>
    <row r="269" spans="33:33">
      <c r="AG269" s="15"/>
    </row>
  </sheetData>
  <mergeCells count="1">
    <mergeCell ref="BB30:BB31"/>
  </mergeCells>
  <conditionalFormatting sqref="AH32:BA142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AH28:AU28">
    <cfRule type="cellIs" dxfId="5" priority="5" operator="greaterThan">
      <formula>0</formula>
    </cfRule>
    <cfRule type="cellIs" dxfId="4" priority="6" operator="lessThan">
      <formula>0</formula>
    </cfRule>
  </conditionalFormatting>
  <conditionalFormatting sqref="AV28:BB28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BB32:BB142">
    <cfRule type="cellIs" dxfId="1" priority="1" operator="greaterThan">
      <formula>0</formula>
    </cfRule>
    <cfRule type="cellIs" dxfId="0" priority="2" operator="lessThan">
      <formula>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20160829</vt:lpstr>
      <vt:lpstr>Empty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Ahmadi</dc:creator>
  <cp:lastModifiedBy>Hassan Ahmadi</cp:lastModifiedBy>
  <dcterms:created xsi:type="dcterms:W3CDTF">2017-02-14T08:54:17Z</dcterms:created>
  <dcterms:modified xsi:type="dcterms:W3CDTF">2017-03-07T08:13:59Z</dcterms:modified>
</cp:coreProperties>
</file>