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9155" windowHeight="1230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6" i="2"/>
  <c r="H6" s="1"/>
  <c r="H5"/>
  <c r="G5"/>
  <c r="F5"/>
  <c r="E5"/>
  <c r="D5"/>
  <c r="G6" i="1"/>
  <c r="C6"/>
  <c r="F6"/>
  <c r="E6"/>
  <c r="D6"/>
  <c r="B7"/>
  <c r="D7" s="1"/>
  <c r="E6" i="2" l="1"/>
  <c r="G6"/>
  <c r="C7"/>
  <c r="E7" i="1"/>
  <c r="F7"/>
  <c r="C7"/>
  <c r="G7"/>
  <c r="D6" i="2"/>
  <c r="F6"/>
  <c r="B8" i="1"/>
  <c r="H7" i="2" l="1"/>
  <c r="F7"/>
  <c r="D7"/>
  <c r="C8"/>
  <c r="G7"/>
  <c r="E7"/>
  <c r="G8" i="1"/>
  <c r="C8"/>
  <c r="F8"/>
  <c r="E8"/>
  <c r="D8"/>
  <c r="B9"/>
  <c r="G9" l="1"/>
  <c r="C9"/>
  <c r="F9"/>
  <c r="E9"/>
  <c r="D9"/>
  <c r="H9"/>
  <c r="C12" i="2"/>
  <c r="C11"/>
  <c r="C10"/>
  <c r="C9"/>
  <c r="H8"/>
  <c r="F8"/>
  <c r="D8"/>
  <c r="I8"/>
  <c r="G8"/>
  <c r="E8"/>
  <c r="B12" i="1"/>
  <c r="B10"/>
  <c r="B13"/>
  <c r="B11"/>
  <c r="G11" l="1"/>
  <c r="C11"/>
  <c r="F11"/>
  <c r="E11"/>
  <c r="D11"/>
  <c r="G10"/>
  <c r="C10"/>
  <c r="F10"/>
  <c r="E10"/>
  <c r="D10"/>
  <c r="I9" i="2"/>
  <c r="G9"/>
  <c r="E9"/>
  <c r="J9"/>
  <c r="H9"/>
  <c r="F9"/>
  <c r="D9"/>
  <c r="I11"/>
  <c r="G11"/>
  <c r="E11"/>
  <c r="J11"/>
  <c r="H11"/>
  <c r="F11"/>
  <c r="D11"/>
  <c r="G13" i="1"/>
  <c r="C13"/>
  <c r="F13"/>
  <c r="E13"/>
  <c r="D13"/>
  <c r="G12"/>
  <c r="C12"/>
  <c r="F12"/>
  <c r="E12"/>
  <c r="D12"/>
  <c r="I10" i="2"/>
  <c r="G10"/>
  <c r="E10"/>
  <c r="J10"/>
  <c r="H10"/>
  <c r="F10"/>
  <c r="D10"/>
  <c r="I12"/>
  <c r="G12"/>
  <c r="E12"/>
  <c r="J12"/>
  <c r="H12"/>
  <c r="F12"/>
  <c r="D12"/>
  <c r="I11" i="1"/>
  <c r="H11"/>
  <c r="H13"/>
  <c r="I13"/>
  <c r="I10"/>
  <c r="H10"/>
  <c r="I12"/>
  <c r="H12"/>
</calcChain>
</file>

<file path=xl/sharedStrings.xml><?xml version="1.0" encoding="utf-8"?>
<sst xmlns="http://schemas.openxmlformats.org/spreadsheetml/2006/main" count="73" uniqueCount="47">
  <si>
    <t>M5</t>
  </si>
  <si>
    <t>M15</t>
  </si>
  <si>
    <t>M30</t>
  </si>
  <si>
    <t>H1</t>
  </si>
  <si>
    <t>H4</t>
  </si>
  <si>
    <t>H12</t>
  </si>
  <si>
    <t>D1</t>
  </si>
  <si>
    <t>24 MATRIX</t>
  </si>
  <si>
    <t>H6</t>
  </si>
  <si>
    <t>10 MATRIX</t>
  </si>
  <si>
    <t>5X3 = 15</t>
  </si>
  <si>
    <t>M5/3</t>
  </si>
  <si>
    <t>why 3?</t>
  </si>
  <si>
    <t>M5/6</t>
  </si>
  <si>
    <t>M5/12</t>
  </si>
  <si>
    <t>M5/48</t>
  </si>
  <si>
    <t>M5/72</t>
  </si>
  <si>
    <t>M5/144</t>
  </si>
  <si>
    <t>M5/288</t>
  </si>
  <si>
    <t>why 6?</t>
  </si>
  <si>
    <t>why 12?</t>
  </si>
  <si>
    <t>why 48?</t>
  </si>
  <si>
    <t>why 72?</t>
  </si>
  <si>
    <t>why144?</t>
  </si>
  <si>
    <t>why 288?</t>
  </si>
  <si>
    <t>KEY</t>
  </si>
  <si>
    <t>5X6=30</t>
  </si>
  <si>
    <t>5X12=60</t>
  </si>
  <si>
    <t>12X4=48</t>
  </si>
  <si>
    <t>12X6=72</t>
  </si>
  <si>
    <t>72X2=144</t>
  </si>
  <si>
    <t>144X2=288</t>
  </si>
  <si>
    <t>HOW TO USE THE MATRIX</t>
  </si>
  <si>
    <t>When I look at my M5 chart and see price closing above 1152EMA,</t>
  </si>
  <si>
    <t>cross in OVERSOLD</t>
  </si>
  <si>
    <t>When I look at my M15 chart and see price closing above 384EMA,</t>
  </si>
  <si>
    <t>I know that 24EMA in H4 is BULLISH, then I can wait for my Stochs to</t>
  </si>
  <si>
    <t>When I look at my H4 chart and see price closing above 3EMA,</t>
  </si>
  <si>
    <t>I know that 24EMA in M30 is BULLISH</t>
  </si>
  <si>
    <t xml:space="preserve">I may decide to wait tillprice closes above 24EMA in H4 before </t>
  </si>
  <si>
    <t>looking for buy opportunities in M5 and M15</t>
  </si>
  <si>
    <t xml:space="preserve">in OVERSOLD and start buying cautiously in M5/M15 before </t>
  </si>
  <si>
    <t>price closes above H4 24EMA</t>
  </si>
  <si>
    <t xml:space="preserve">H6 and H12 are included becausecos MT5 has them and some other </t>
  </si>
  <si>
    <t>platforms as well.</t>
  </si>
  <si>
    <t>So I use M5, M15, H4 and D1</t>
  </si>
  <si>
    <t>An agressive approach would be to see the H4 Stoch already crossed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</si>
</sst>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olonna MT"/>
      <family val="5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I41"/>
  <sheetViews>
    <sheetView tabSelected="1" topLeftCell="A4" workbookViewId="0">
      <selection activeCell="H27" sqref="H27"/>
    </sheetView>
  </sheetViews>
  <sheetFormatPr defaultRowHeight="15"/>
  <cols>
    <col min="1" max="1" width="7.28515625" customWidth="1"/>
    <col min="2" max="2" width="7" customWidth="1"/>
    <col min="3" max="3" width="8.7109375" customWidth="1"/>
  </cols>
  <sheetData>
    <row r="4" spans="1:9" ht="33">
      <c r="C4" s="4" t="s">
        <v>7</v>
      </c>
    </row>
    <row r="5" spans="1:9">
      <c r="A5" s="1"/>
      <c r="B5" s="5" t="s">
        <v>0</v>
      </c>
      <c r="C5" s="5" t="s">
        <v>1</v>
      </c>
      <c r="D5" s="5" t="s">
        <v>2</v>
      </c>
      <c r="E5" s="5" t="s">
        <v>3</v>
      </c>
      <c r="F5" s="5" t="s">
        <v>4</v>
      </c>
      <c r="G5" s="5" t="s">
        <v>8</v>
      </c>
      <c r="H5" s="5" t="s">
        <v>5</v>
      </c>
      <c r="I5" s="5" t="s">
        <v>6</v>
      </c>
    </row>
    <row r="6" spans="1:9">
      <c r="A6" s="5" t="s">
        <v>0</v>
      </c>
      <c r="B6" s="2">
        <v>24</v>
      </c>
      <c r="C6" s="2">
        <f t="shared" ref="C6:C13" si="0">B6/3</f>
        <v>8</v>
      </c>
      <c r="D6" s="2">
        <f t="shared" ref="D6:D13" si="1">B6/6</f>
        <v>4</v>
      </c>
      <c r="E6" s="2">
        <f t="shared" ref="E6:E13" si="2">B6/12</f>
        <v>2</v>
      </c>
      <c r="F6" s="2">
        <f t="shared" ref="F6:F13" si="3">B6/48</f>
        <v>0.5</v>
      </c>
      <c r="G6" s="2">
        <f t="shared" ref="G6:G13" si="4">B6/72</f>
        <v>0.33333333333333331</v>
      </c>
      <c r="H6" s="2"/>
      <c r="I6" s="2"/>
    </row>
    <row r="7" spans="1:9">
      <c r="A7" s="5" t="s">
        <v>1</v>
      </c>
      <c r="B7" s="2">
        <f>B6*3</f>
        <v>72</v>
      </c>
      <c r="C7" s="2">
        <f t="shared" si="0"/>
        <v>24</v>
      </c>
      <c r="D7" s="2">
        <f t="shared" si="1"/>
        <v>12</v>
      </c>
      <c r="E7" s="2">
        <f t="shared" si="2"/>
        <v>6</v>
      </c>
      <c r="F7" s="2">
        <f t="shared" si="3"/>
        <v>1.5</v>
      </c>
      <c r="G7" s="2">
        <f t="shared" si="4"/>
        <v>1</v>
      </c>
      <c r="H7" s="2"/>
      <c r="I7" s="2"/>
    </row>
    <row r="8" spans="1:9">
      <c r="A8" s="5" t="s">
        <v>2</v>
      </c>
      <c r="B8" s="2">
        <f>B7*2</f>
        <v>144</v>
      </c>
      <c r="C8" s="2">
        <f t="shared" si="0"/>
        <v>48</v>
      </c>
      <c r="D8" s="2">
        <f t="shared" si="1"/>
        <v>24</v>
      </c>
      <c r="E8" s="2">
        <f t="shared" si="2"/>
        <v>12</v>
      </c>
      <c r="F8" s="2">
        <f t="shared" si="3"/>
        <v>3</v>
      </c>
      <c r="G8" s="2">
        <f t="shared" si="4"/>
        <v>2</v>
      </c>
      <c r="H8" s="2"/>
      <c r="I8" s="2"/>
    </row>
    <row r="9" spans="1:9">
      <c r="A9" s="5" t="s">
        <v>3</v>
      </c>
      <c r="B9" s="2">
        <f>B8*2</f>
        <v>288</v>
      </c>
      <c r="C9" s="2">
        <f t="shared" si="0"/>
        <v>96</v>
      </c>
      <c r="D9" s="2">
        <f t="shared" si="1"/>
        <v>48</v>
      </c>
      <c r="E9" s="2">
        <f t="shared" si="2"/>
        <v>24</v>
      </c>
      <c r="F9" s="2">
        <f t="shared" si="3"/>
        <v>6</v>
      </c>
      <c r="G9" s="2">
        <f t="shared" si="4"/>
        <v>4</v>
      </c>
      <c r="H9" s="2">
        <f>B9/144</f>
        <v>2</v>
      </c>
      <c r="I9" s="2"/>
    </row>
    <row r="10" spans="1:9">
      <c r="A10" s="5" t="s">
        <v>4</v>
      </c>
      <c r="B10" s="2">
        <f>B9*4</f>
        <v>1152</v>
      </c>
      <c r="C10" s="2">
        <f t="shared" si="0"/>
        <v>384</v>
      </c>
      <c r="D10" s="2">
        <f t="shared" si="1"/>
        <v>192</v>
      </c>
      <c r="E10" s="2">
        <f t="shared" si="2"/>
        <v>96</v>
      </c>
      <c r="F10" s="2">
        <f t="shared" si="3"/>
        <v>24</v>
      </c>
      <c r="G10" s="2">
        <f t="shared" si="4"/>
        <v>16</v>
      </c>
      <c r="H10" s="2">
        <f>B10/144</f>
        <v>8</v>
      </c>
      <c r="I10" s="2">
        <f>B10/288</f>
        <v>4</v>
      </c>
    </row>
    <row r="11" spans="1:9">
      <c r="A11" s="5" t="s">
        <v>8</v>
      </c>
      <c r="B11" s="2">
        <f>B9*6</f>
        <v>1728</v>
      </c>
      <c r="C11" s="2">
        <f t="shared" si="0"/>
        <v>576</v>
      </c>
      <c r="D11" s="2">
        <f t="shared" si="1"/>
        <v>288</v>
      </c>
      <c r="E11" s="2">
        <f t="shared" si="2"/>
        <v>144</v>
      </c>
      <c r="F11" s="2">
        <f t="shared" si="3"/>
        <v>36</v>
      </c>
      <c r="G11" s="2">
        <f t="shared" si="4"/>
        <v>24</v>
      </c>
      <c r="H11" s="2">
        <f>B11/144</f>
        <v>12</v>
      </c>
      <c r="I11" s="2">
        <f>B11/288</f>
        <v>6</v>
      </c>
    </row>
    <row r="12" spans="1:9">
      <c r="A12" s="5" t="s">
        <v>5</v>
      </c>
      <c r="B12" s="2">
        <f>B9*12</f>
        <v>3456</v>
      </c>
      <c r="C12" s="2">
        <f t="shared" si="0"/>
        <v>1152</v>
      </c>
      <c r="D12" s="2">
        <f t="shared" si="1"/>
        <v>576</v>
      </c>
      <c r="E12" s="2">
        <f t="shared" si="2"/>
        <v>288</v>
      </c>
      <c r="F12" s="2">
        <f t="shared" si="3"/>
        <v>72</v>
      </c>
      <c r="G12" s="2">
        <f t="shared" si="4"/>
        <v>48</v>
      </c>
      <c r="H12" s="2">
        <f>B12/144</f>
        <v>24</v>
      </c>
      <c r="I12" s="2">
        <f>B12/288</f>
        <v>12</v>
      </c>
    </row>
    <row r="13" spans="1:9">
      <c r="A13" s="5" t="s">
        <v>6</v>
      </c>
      <c r="B13" s="2">
        <f>B9*24</f>
        <v>6912</v>
      </c>
      <c r="C13" s="2">
        <f t="shared" si="0"/>
        <v>2304</v>
      </c>
      <c r="D13" s="2">
        <f t="shared" si="1"/>
        <v>1152</v>
      </c>
      <c r="E13" s="2">
        <f t="shared" si="2"/>
        <v>576</v>
      </c>
      <c r="F13" s="2">
        <f t="shared" si="3"/>
        <v>144</v>
      </c>
      <c r="G13" s="2">
        <f t="shared" si="4"/>
        <v>96</v>
      </c>
      <c r="H13" s="2">
        <f>B13/144</f>
        <v>48</v>
      </c>
      <c r="I13" s="2">
        <f>B13/288</f>
        <v>24</v>
      </c>
    </row>
    <row r="14" spans="1:9">
      <c r="A14" s="6" t="s">
        <v>25</v>
      </c>
      <c r="B14" s="3"/>
      <c r="C14" s="3" t="s">
        <v>11</v>
      </c>
      <c r="D14" s="3" t="s">
        <v>13</v>
      </c>
      <c r="E14" s="3" t="s">
        <v>14</v>
      </c>
      <c r="F14" s="3" t="s">
        <v>15</v>
      </c>
      <c r="G14" s="3" t="s">
        <v>16</v>
      </c>
      <c r="H14" s="3" t="s">
        <v>17</v>
      </c>
      <c r="I14" s="3" t="s">
        <v>18</v>
      </c>
    </row>
    <row r="15" spans="1:9">
      <c r="C15" t="s">
        <v>12</v>
      </c>
      <c r="D15" t="s">
        <v>19</v>
      </c>
      <c r="E15" t="s">
        <v>20</v>
      </c>
      <c r="F15" t="s">
        <v>21</v>
      </c>
      <c r="G15" t="s">
        <v>22</v>
      </c>
      <c r="H15" t="s">
        <v>23</v>
      </c>
      <c r="I15" t="s">
        <v>24</v>
      </c>
    </row>
    <row r="16" spans="1:9">
      <c r="C16" t="s">
        <v>10</v>
      </c>
      <c r="D16" t="s">
        <v>26</v>
      </c>
      <c r="E16" t="s">
        <v>27</v>
      </c>
      <c r="F16" t="s">
        <v>28</v>
      </c>
      <c r="G16" t="s">
        <v>29</v>
      </c>
      <c r="H16" t="s">
        <v>30</v>
      </c>
      <c r="I16" t="s">
        <v>31</v>
      </c>
    </row>
    <row r="19" spans="1:1">
      <c r="A19" t="s">
        <v>32</v>
      </c>
    </row>
    <row r="21" spans="1:1">
      <c r="A21" t="s">
        <v>33</v>
      </c>
    </row>
    <row r="22" spans="1:1">
      <c r="A22" t="s">
        <v>36</v>
      </c>
    </row>
    <row r="23" spans="1:1">
      <c r="A23" t="s">
        <v>34</v>
      </c>
    </row>
    <row r="25" spans="1:1">
      <c r="A25" t="s">
        <v>35</v>
      </c>
    </row>
    <row r="26" spans="1:1">
      <c r="A26" t="s">
        <v>36</v>
      </c>
    </row>
    <row r="27" spans="1:1">
      <c r="A27" t="s">
        <v>34</v>
      </c>
    </row>
    <row r="29" spans="1:1">
      <c r="A29" t="s">
        <v>37</v>
      </c>
    </row>
    <row r="30" spans="1:1">
      <c r="A30" t="s">
        <v>38</v>
      </c>
    </row>
    <row r="31" spans="1:1">
      <c r="A31" t="s">
        <v>39</v>
      </c>
    </row>
    <row r="32" spans="1:1">
      <c r="A32" t="s">
        <v>40</v>
      </c>
    </row>
    <row r="34" spans="1:1">
      <c r="A34" t="s">
        <v>46</v>
      </c>
    </row>
    <row r="35" spans="1:1">
      <c r="A35" t="s">
        <v>41</v>
      </c>
    </row>
    <row r="36" spans="1:1">
      <c r="A36" t="s">
        <v>42</v>
      </c>
    </row>
    <row r="38" spans="1:1">
      <c r="A38" t="s">
        <v>43</v>
      </c>
    </row>
    <row r="39" spans="1:1">
      <c r="A39" t="s">
        <v>44</v>
      </c>
    </row>
    <row r="41" spans="1:1">
      <c r="A41" t="s">
        <v>45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J12"/>
  <sheetViews>
    <sheetView workbookViewId="0">
      <selection activeCell="E20" sqref="E20"/>
    </sheetView>
  </sheetViews>
  <sheetFormatPr defaultRowHeight="15"/>
  <sheetData>
    <row r="3" spans="2:10" ht="33">
      <c r="D3" s="4" t="s">
        <v>9</v>
      </c>
    </row>
    <row r="4" spans="2:10">
      <c r="B4" s="1"/>
      <c r="C4" s="5" t="s">
        <v>0</v>
      </c>
      <c r="D4" s="5" t="s">
        <v>1</v>
      </c>
      <c r="E4" s="5" t="s">
        <v>2</v>
      </c>
      <c r="F4" s="5" t="s">
        <v>3</v>
      </c>
      <c r="G4" s="5" t="s">
        <v>4</v>
      </c>
      <c r="H4" s="5" t="s">
        <v>8</v>
      </c>
      <c r="I4" s="5" t="s">
        <v>5</v>
      </c>
      <c r="J4" s="5" t="s">
        <v>6</v>
      </c>
    </row>
    <row r="5" spans="2:10">
      <c r="B5" s="5" t="s">
        <v>0</v>
      </c>
      <c r="C5" s="2">
        <v>10</v>
      </c>
      <c r="D5" s="2">
        <f t="shared" ref="D5:D12" si="0">C5/3</f>
        <v>3.3333333333333335</v>
      </c>
      <c r="E5" s="2">
        <f t="shared" ref="E5:E12" si="1">C5/6</f>
        <v>1.6666666666666667</v>
      </c>
      <c r="F5" s="2">
        <f t="shared" ref="F5:F12" si="2">C5/12</f>
        <v>0.83333333333333337</v>
      </c>
      <c r="G5" s="2">
        <f t="shared" ref="G5:G12" si="3">C5/48</f>
        <v>0.20833333333333334</v>
      </c>
      <c r="H5" s="2">
        <f t="shared" ref="H5:H12" si="4">C5/72</f>
        <v>0.1388888888888889</v>
      </c>
      <c r="I5" s="2"/>
      <c r="J5" s="2"/>
    </row>
    <row r="6" spans="2:10">
      <c r="B6" s="5" t="s">
        <v>1</v>
      </c>
      <c r="C6" s="2">
        <f>C5*3</f>
        <v>30</v>
      </c>
      <c r="D6" s="2">
        <f t="shared" si="0"/>
        <v>10</v>
      </c>
      <c r="E6" s="2">
        <f t="shared" si="1"/>
        <v>5</v>
      </c>
      <c r="F6" s="2">
        <f t="shared" si="2"/>
        <v>2.5</v>
      </c>
      <c r="G6" s="2">
        <f t="shared" si="3"/>
        <v>0.625</v>
      </c>
      <c r="H6" s="2">
        <f t="shared" si="4"/>
        <v>0.41666666666666669</v>
      </c>
      <c r="I6" s="2"/>
      <c r="J6" s="2"/>
    </row>
    <row r="7" spans="2:10">
      <c r="B7" s="5" t="s">
        <v>2</v>
      </c>
      <c r="C7" s="2">
        <f>C6*2</f>
        <v>60</v>
      </c>
      <c r="D7" s="2">
        <f t="shared" si="0"/>
        <v>20</v>
      </c>
      <c r="E7" s="2">
        <f t="shared" si="1"/>
        <v>10</v>
      </c>
      <c r="F7" s="2">
        <f t="shared" si="2"/>
        <v>5</v>
      </c>
      <c r="G7" s="2">
        <f t="shared" si="3"/>
        <v>1.25</v>
      </c>
      <c r="H7" s="2">
        <f t="shared" si="4"/>
        <v>0.83333333333333337</v>
      </c>
      <c r="I7" s="2"/>
      <c r="J7" s="2"/>
    </row>
    <row r="8" spans="2:10">
      <c r="B8" s="5" t="s">
        <v>3</v>
      </c>
      <c r="C8" s="2">
        <f>C7*2</f>
        <v>120</v>
      </c>
      <c r="D8" s="2">
        <f t="shared" si="0"/>
        <v>40</v>
      </c>
      <c r="E8" s="2">
        <f t="shared" si="1"/>
        <v>20</v>
      </c>
      <c r="F8" s="2">
        <f t="shared" si="2"/>
        <v>10</v>
      </c>
      <c r="G8" s="2">
        <f t="shared" si="3"/>
        <v>2.5</v>
      </c>
      <c r="H8" s="2">
        <f t="shared" si="4"/>
        <v>1.6666666666666667</v>
      </c>
      <c r="I8" s="2">
        <f>C8/144</f>
        <v>0.83333333333333337</v>
      </c>
      <c r="J8" s="2"/>
    </row>
    <row r="9" spans="2:10">
      <c r="B9" s="5" t="s">
        <v>4</v>
      </c>
      <c r="C9" s="2">
        <f>C8*4</f>
        <v>480</v>
      </c>
      <c r="D9" s="2">
        <f t="shared" si="0"/>
        <v>160</v>
      </c>
      <c r="E9" s="2">
        <f t="shared" si="1"/>
        <v>80</v>
      </c>
      <c r="F9" s="2">
        <f t="shared" si="2"/>
        <v>40</v>
      </c>
      <c r="G9" s="2">
        <f t="shared" si="3"/>
        <v>10</v>
      </c>
      <c r="H9" s="2">
        <f t="shared" si="4"/>
        <v>6.666666666666667</v>
      </c>
      <c r="I9" s="2">
        <f>C9/144</f>
        <v>3.3333333333333335</v>
      </c>
      <c r="J9" s="2">
        <f>C9/288</f>
        <v>1.6666666666666667</v>
      </c>
    </row>
    <row r="10" spans="2:10">
      <c r="B10" s="5" t="s">
        <v>8</v>
      </c>
      <c r="C10" s="2">
        <f>C8*6</f>
        <v>720</v>
      </c>
      <c r="D10" s="2">
        <f t="shared" si="0"/>
        <v>240</v>
      </c>
      <c r="E10" s="2">
        <f t="shared" si="1"/>
        <v>120</v>
      </c>
      <c r="F10" s="2">
        <f t="shared" si="2"/>
        <v>60</v>
      </c>
      <c r="G10" s="2">
        <f t="shared" si="3"/>
        <v>15</v>
      </c>
      <c r="H10" s="2">
        <f t="shared" si="4"/>
        <v>10</v>
      </c>
      <c r="I10" s="2">
        <f>C10/144</f>
        <v>5</v>
      </c>
      <c r="J10" s="2">
        <f>C10/288</f>
        <v>2.5</v>
      </c>
    </row>
    <row r="11" spans="2:10">
      <c r="B11" s="5" t="s">
        <v>5</v>
      </c>
      <c r="C11" s="2">
        <f>C8*12</f>
        <v>1440</v>
      </c>
      <c r="D11" s="2">
        <f t="shared" si="0"/>
        <v>480</v>
      </c>
      <c r="E11" s="2">
        <f t="shared" si="1"/>
        <v>240</v>
      </c>
      <c r="F11" s="2">
        <f t="shared" si="2"/>
        <v>120</v>
      </c>
      <c r="G11" s="2">
        <f t="shared" si="3"/>
        <v>30</v>
      </c>
      <c r="H11" s="2">
        <f t="shared" si="4"/>
        <v>20</v>
      </c>
      <c r="I11" s="2">
        <f>C11/144</f>
        <v>10</v>
      </c>
      <c r="J11" s="2">
        <f>C11/288</f>
        <v>5</v>
      </c>
    </row>
    <row r="12" spans="2:10">
      <c r="B12" s="5" t="s">
        <v>6</v>
      </c>
      <c r="C12" s="2">
        <f>C8*24</f>
        <v>2880</v>
      </c>
      <c r="D12" s="2">
        <f t="shared" si="0"/>
        <v>960</v>
      </c>
      <c r="E12" s="2">
        <f t="shared" si="1"/>
        <v>480</v>
      </c>
      <c r="F12" s="2">
        <f t="shared" si="2"/>
        <v>240</v>
      </c>
      <c r="G12" s="2">
        <f t="shared" si="3"/>
        <v>60</v>
      </c>
      <c r="H12" s="2">
        <f t="shared" si="4"/>
        <v>40</v>
      </c>
      <c r="I12" s="2">
        <f>C12/144</f>
        <v>20</v>
      </c>
      <c r="J12" s="2">
        <f>C12/288</f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 executive</dc:creator>
  <cp:lastModifiedBy>admin executive</cp:lastModifiedBy>
  <cp:lastPrinted>2013-08-15T19:09:33Z</cp:lastPrinted>
  <dcterms:created xsi:type="dcterms:W3CDTF">2013-08-14T19:31:26Z</dcterms:created>
  <dcterms:modified xsi:type="dcterms:W3CDTF">2013-08-16T06:32:53Z</dcterms:modified>
</cp:coreProperties>
</file>